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9 MODELOS DOCUMENTOS\Modelos impresos convocatorias\Impresos específicos convocatoria - medida\Ocupadas CCPP\Solicitud\"/>
    </mc:Choice>
  </mc:AlternateContent>
  <bookViews>
    <workbookView xWindow="480" yWindow="90" windowWidth="15315" windowHeight="11760"/>
  </bookViews>
  <sheets>
    <sheet name="RESUMEN PROGRAMA" sheetId="5" r:id="rId1"/>
    <sheet name="PNL-5. VINCULADOS" sheetId="6" r:id="rId2"/>
    <sheet name="PNL-5. NO VINCULADOS" sheetId="7" r:id="rId3"/>
  </sheets>
  <externalReferences>
    <externalReference r:id="rId4"/>
  </externalReferences>
  <definedNames>
    <definedName name="_xlnm._FilterDatabase" localSheetId="0" hidden="1">'RESUMEN PROGRAMA'!$A$8:$E$9</definedName>
  </definedNames>
  <calcPr calcId="162913"/>
</workbook>
</file>

<file path=xl/calcChain.xml><?xml version="1.0" encoding="utf-8"?>
<calcChain xmlns="http://schemas.openxmlformats.org/spreadsheetml/2006/main">
  <c r="E18" i="5" l="1"/>
  <c r="E17" i="5"/>
  <c r="E16" i="5"/>
  <c r="G19" i="5"/>
  <c r="A56" i="5"/>
  <c r="A54" i="5"/>
  <c r="A53" i="5"/>
  <c r="A52" i="5"/>
  <c r="A51" i="5"/>
  <c r="A50" i="5"/>
  <c r="A49" i="5"/>
  <c r="A48" i="5"/>
  <c r="A47" i="5"/>
  <c r="A46" i="5"/>
  <c r="I28" i="5"/>
  <c r="C52" i="5" s="1"/>
  <c r="D28" i="5"/>
  <c r="C51" i="5" s="1"/>
  <c r="D25" i="5"/>
  <c r="C50" i="5" s="1"/>
  <c r="I22" i="5"/>
  <c r="C49" i="5" s="1"/>
  <c r="D22" i="5"/>
  <c r="C48" i="5" s="1"/>
  <c r="D37" i="5"/>
  <c r="C54" i="5" s="1"/>
  <c r="D42" i="5"/>
  <c r="E42" i="5" s="1"/>
  <c r="D41" i="5"/>
  <c r="E41" i="5" s="1"/>
  <c r="D40" i="5"/>
  <c r="E40" i="5" s="1"/>
  <c r="D13" i="5" l="1"/>
  <c r="C46" i="5" s="1"/>
  <c r="D31" i="5" l="1"/>
  <c r="F16" i="5" l="1"/>
  <c r="F17" i="5"/>
  <c r="F18" i="5"/>
  <c r="D32" i="5" l="1"/>
  <c r="D33" i="5"/>
  <c r="H18" i="5" l="1"/>
  <c r="I18" i="5" s="1"/>
  <c r="E33" i="5" l="1"/>
  <c r="F33" i="5" s="1"/>
  <c r="F42" i="5"/>
  <c r="G42" i="5" s="1"/>
  <c r="H17" i="5"/>
  <c r="I17" i="5" s="1"/>
  <c r="H16" i="5"/>
  <c r="I16" i="5" s="1"/>
  <c r="H19" i="5" l="1"/>
  <c r="F40" i="5"/>
  <c r="E31" i="5"/>
  <c r="F31" i="5" s="1"/>
  <c r="F41" i="5"/>
  <c r="G41" i="5" s="1"/>
  <c r="E32" i="5"/>
  <c r="F32" i="5" s="1"/>
  <c r="E34" i="5" l="1"/>
  <c r="F34" i="5"/>
  <c r="C53" i="5" s="1"/>
  <c r="F43" i="5"/>
  <c r="G40" i="5"/>
  <c r="G43" i="5" s="1"/>
  <c r="C56" i="5" s="1"/>
  <c r="I19" i="5"/>
  <c r="C47" i="5" s="1"/>
  <c r="C55" i="5" l="1"/>
  <c r="C57" i="5" s="1"/>
</calcChain>
</file>

<file path=xl/sharedStrings.xml><?xml version="1.0" encoding="utf-8"?>
<sst xmlns="http://schemas.openxmlformats.org/spreadsheetml/2006/main" count="106" uniqueCount="72">
  <si>
    <t>CIF</t>
  </si>
  <si>
    <t>P</t>
  </si>
  <si>
    <t>(*) En caso de agrupación, rellénense los datos de la entidad representante.</t>
  </si>
  <si>
    <t>TOTAL</t>
  </si>
  <si>
    <t>PUNTOS</t>
  </si>
  <si>
    <t>VOLUMEN NEGOCIO</t>
  </si>
  <si>
    <t>VALORACIÓN</t>
  </si>
  <si>
    <t>% REBAJA</t>
  </si>
  <si>
    <t>% SUBVENCIÓN</t>
  </si>
  <si>
    <t>PUNTOS POR ENTIDAD</t>
  </si>
  <si>
    <t>TOTAL PUNTOS</t>
  </si>
  <si>
    <t>ENTIDAD 1</t>
  </si>
  <si>
    <t>ENTIDAD 2</t>
  </si>
  <si>
    <t>ENTIDAD 3</t>
  </si>
  <si>
    <t>NÚMERO</t>
  </si>
  <si>
    <t>X</t>
  </si>
  <si>
    <t xml:space="preserve">% </t>
  </si>
  <si>
    <t>SUBVENCIONES OBTENIDAS</t>
  </si>
  <si>
    <t>PUNTUACIÓN</t>
  </si>
  <si>
    <t>SUBVENCIÓN CONCEDIDA</t>
  </si>
  <si>
    <t>SUBVENCIÓN ABONADA</t>
  </si>
  <si>
    <t>(***) Puntuación provisional.</t>
  </si>
  <si>
    <t>Puntuación encuestas</t>
  </si>
  <si>
    <r>
      <t xml:space="preserve">PONER </t>
    </r>
    <r>
      <rPr>
        <b/>
        <sz val="9"/>
        <color indexed="8"/>
        <rFont val="Arial"/>
        <family val="2"/>
      </rPr>
      <t xml:space="preserve">X </t>
    </r>
    <r>
      <rPr>
        <sz val="9"/>
        <color indexed="8"/>
        <rFont val="Arial"/>
        <family val="2"/>
      </rPr>
      <t>SI SE CUMPLE EL CRITERIO</t>
    </r>
  </si>
  <si>
    <t>A RELLENAR POR LA ENTIDAD</t>
  </si>
  <si>
    <t>A RELLENAR POR EL SNE-NL</t>
  </si>
  <si>
    <t>ENTIDAD SOLICITANTE *</t>
  </si>
  <si>
    <t>AÑO</t>
  </si>
  <si>
    <t>PRESENCIAL</t>
  </si>
  <si>
    <t>AULA VIRTUAL</t>
  </si>
  <si>
    <t>2. Industria Agroalimentaria</t>
  </si>
  <si>
    <t>FAMILIA PROFESIONAL</t>
  </si>
  <si>
    <t>ADMINISTRACIÓN Y GESTIÓN</t>
  </si>
  <si>
    <t>COMERCIO Y MARKETING</t>
  </si>
  <si>
    <t>INFORMÁTICA Y COMUNICACIONES</t>
  </si>
  <si>
    <t>ACTIVIDADES FÍSICAS Y DEPORTIVAS</t>
  </si>
  <si>
    <t>SERVICIOS SOCIOCULTURALES</t>
  </si>
  <si>
    <t>FABRICACIÓN MÉCANICA</t>
  </si>
  <si>
    <t>ELECTRICIDAD Y ELECTRÓNICA</t>
  </si>
  <si>
    <t>SANIDAD</t>
  </si>
  <si>
    <t>% INEJECUCIÓN</t>
  </si>
  <si>
    <t>10.3. INEJECUCIÓN SUBVENCIÓN CONCEDIDA (HASTA -10)</t>
  </si>
  <si>
    <t>PUNTOS A DESCONTAR POR ENTIDAD</t>
  </si>
  <si>
    <t>C) EFICIENCIA ECONÓMICA (5)</t>
  </si>
  <si>
    <t>A.3. CERTIFICADOS DE PROFESIONALIDAS ACREDITADOS EN LA MODALIDAD PRESENCIAL VINCULADOS A LA FAMILIA PROFESIONAL SOLICITADA (20)</t>
  </si>
  <si>
    <t>A.4. CERTIFICADOS DE PROFESIONALIDAS ACREDITADOS EN LA MODALIDAD PRESENCIAL EN DISTINTAS ZONAS DE NAVARRA VINCULADOS A LA FAMILIA PROFESIONAL SOLICITADA (10)</t>
  </si>
  <si>
    <t>A.5. CERTIFICADOS DE PROFESIONALIDAS ACREDITADOS EN LA MODALIDAD DE DE TELEFORMACIÓN O MIXTA VINCULADOS A LA FAMILIA PROFESIONAL SOLICITADA (10)</t>
  </si>
  <si>
    <t>A.6. MÓDULO DE FORMACIÓN PRÁCTICA EN CENTROS DE TRABAJO VINCULADOS A LA FAMILIA PROFESIONAL SOLICITADA (20)</t>
  </si>
  <si>
    <t>B) IGUALDAD (5)</t>
  </si>
  <si>
    <t>A.7. MÓDULO DE FORMACIÓN PRÁCTICA EN CENTROS DE TRABAJO NO VINCULADOS A LA FAMILIA PROFESIONAL SOLICITADA (10)</t>
  </si>
  <si>
    <t>SUBTOTAL</t>
  </si>
  <si>
    <t>CAMPOS CALCULADOS</t>
  </si>
  <si>
    <t>RESUMEN DEL PROGRAMA - VALORACIÓN OCUPADAS CERTIFICADOS DE PROFESIONALIDAD</t>
  </si>
  <si>
    <t>x</t>
  </si>
  <si>
    <t>A.1. ENCUESTAS (15)</t>
  </si>
  <si>
    <t>A.2. SOLVENCIA FINANCIERA (10)</t>
  </si>
  <si>
    <t>EN CASO DE ENTIDAD CREADA EN 2019, PONGA "0" EN VOLUMEN DE NEGOCIO</t>
  </si>
  <si>
    <t>SUBVENCIÓN SOLICITADA**</t>
  </si>
  <si>
    <t>** EL TOTAL DE LA SUBVENCIÓN SOLICITADA DEBE SER IGUAL A LA CUANTÍA DE LA SUBVENCIÓN A CONCEDER POR PROGRAMA DE FORMACION Y FAMILIA PROFESIONAL QUE INDICA LA CONVOCATORIA EN SU BASE 4.1.</t>
  </si>
  <si>
    <t>TOTAL***</t>
  </si>
  <si>
    <t>DNI</t>
  </si>
  <si>
    <t>NOMBRE</t>
  </si>
  <si>
    <t>APELLIDOS</t>
  </si>
  <si>
    <t>ESPECIALIDAD FORMATIVA</t>
  </si>
  <si>
    <t>FECHA FIN
ACCIÓN FORMATIVA</t>
  </si>
  <si>
    <t>FECHA FIN MÓDULO FORMACIÓN PRÁCTICA</t>
  </si>
  <si>
    <t>CÓDIGO
CONVOCATORIA (EN SU CASO)</t>
  </si>
  <si>
    <t>CÓDIGO ESPECIALIDAD FORMATIVA</t>
  </si>
  <si>
    <t>PNL - 5. EVALUACIÓN DEL ALUMNADO. PRÁCTICAS NO LABORALES*</t>
  </si>
  <si>
    <t>* Únicamente se tendrán en cuenta las personas participantes cuyos datos vayan acompañados con el correspondiente documento PNL - 5.</t>
  </si>
  <si>
    <t>A.7. MÓDULOS DE FORMACIÓN PRÁCTICA EN CENTROS DE TRABAJO NO VINCULADOS A LA FAMILIA PROFESIONAL SOLICITADA (máx. 10 puntos)</t>
  </si>
  <si>
    <t>A.6. MÓDULOS DE FORMACIÓN PRÁCTICA EN CENTROS DE TRABAJO VINCULADOS A LA FAMILIA PROFESIONAL SOLICITADA (máx. 20 puntos)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</si>
</sst>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0.00000000"/>
    <numFmt numFmtId="165" formatCode="#,##0.00\ &quot;€&quot;"/>
    <numFmt numFmtId="166" formatCode="0.0"/>
  </numFmts>
  <fonts count="3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b/>
      <sz val="16"/>
      <color theme="4"/>
      <name val="Arial"/>
      <family val="2"/>
    </font>
    <font>
      <sz val="11"/>
      <color theme="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indexed="18"/>
      <name val="Arial"/>
      <family val="2"/>
    </font>
    <font>
      <sz val="7"/>
      <color indexed="8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9.5"/>
      <color theme="1"/>
      <name val="Arial"/>
      <family val="2"/>
    </font>
    <font>
      <sz val="7"/>
      <name val="Arial"/>
      <family val="2"/>
    </font>
    <font>
      <sz val="12"/>
      <color rgb="FF000000"/>
      <name val="Arial"/>
      <family val="2"/>
    </font>
    <font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1F84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214">
    <xf numFmtId="0" fontId="0" fillId="0" borderId="0" xfId="0"/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10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center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1" fontId="11" fillId="3" borderId="1" xfId="0" applyNumberFormat="1" applyFont="1" applyFill="1" applyBorder="1" applyAlignment="1" applyProtection="1">
      <alignment horizontal="center" vertical="center"/>
    </xf>
    <xf numFmtId="2" fontId="11" fillId="3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  <protection hidden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</xf>
    <xf numFmtId="10" fontId="11" fillId="3" borderId="3" xfId="0" applyNumberFormat="1" applyFont="1" applyFill="1" applyBorder="1" applyAlignment="1" applyProtection="1">
      <alignment vertical="center"/>
    </xf>
    <xf numFmtId="10" fontId="11" fillId="3" borderId="5" xfId="0" applyNumberFormat="1" applyFont="1" applyFill="1" applyBorder="1" applyAlignment="1" applyProtection="1">
      <alignment horizontal="center" vertical="center"/>
    </xf>
    <xf numFmtId="0" fontId="11" fillId="6" borderId="15" xfId="0" applyFont="1" applyFill="1" applyBorder="1" applyAlignment="1" applyProtection="1">
      <alignment horizontal="center" vertical="center" wrapText="1"/>
    </xf>
    <xf numFmtId="10" fontId="11" fillId="3" borderId="16" xfId="0" applyNumberFormat="1" applyFont="1" applyFill="1" applyBorder="1" applyAlignment="1" applyProtection="1">
      <alignment horizontal="center" vertical="center"/>
    </xf>
    <xf numFmtId="2" fontId="11" fillId="3" borderId="17" xfId="0" applyNumberFormat="1" applyFont="1" applyFill="1" applyBorder="1" applyAlignment="1" applyProtection="1">
      <alignment horizontal="center" vertical="center" wrapText="1"/>
    </xf>
    <xf numFmtId="0" fontId="11" fillId="6" borderId="4" xfId="0" applyFont="1" applyFill="1" applyBorder="1" applyAlignment="1" applyProtection="1">
      <alignment horizontal="center" vertical="center" wrapText="1"/>
    </xf>
    <xf numFmtId="2" fontId="11" fillId="3" borderId="12" xfId="0" applyNumberFormat="1" applyFont="1" applyFill="1" applyBorder="1" applyAlignment="1" applyProtection="1">
      <alignment horizontal="center" vertical="center" wrapText="1"/>
    </xf>
    <xf numFmtId="0" fontId="11" fillId="6" borderId="6" xfId="0" applyFont="1" applyFill="1" applyBorder="1" applyAlignment="1" applyProtection="1">
      <alignment horizontal="center" vertical="center" wrapText="1"/>
    </xf>
    <xf numFmtId="10" fontId="11" fillId="3" borderId="7" xfId="0" applyNumberFormat="1" applyFont="1" applyFill="1" applyBorder="1" applyAlignment="1" applyProtection="1">
      <alignment horizontal="center" vertical="center"/>
    </xf>
    <xf numFmtId="2" fontId="11" fillId="3" borderId="13" xfId="0" applyNumberFormat="1" applyFont="1" applyFill="1" applyBorder="1" applyAlignment="1" applyProtection="1">
      <alignment horizontal="center" vertical="center" wrapText="1"/>
    </xf>
    <xf numFmtId="4" fontId="10" fillId="2" borderId="5" xfId="0" applyNumberFormat="1" applyFont="1" applyFill="1" applyBorder="1" applyAlignment="1" applyProtection="1">
      <alignment horizontal="center" vertical="center"/>
      <protection locked="0"/>
    </xf>
    <xf numFmtId="10" fontId="10" fillId="3" borderId="5" xfId="0" applyNumberFormat="1" applyFont="1" applyFill="1" applyBorder="1" applyAlignment="1" applyProtection="1">
      <alignment horizontal="center" vertical="center"/>
    </xf>
    <xf numFmtId="4" fontId="10" fillId="2" borderId="16" xfId="0" applyNumberFormat="1" applyFont="1" applyFill="1" applyBorder="1" applyAlignment="1" applyProtection="1">
      <alignment horizontal="center" vertical="center"/>
      <protection locked="0"/>
    </xf>
    <xf numFmtId="10" fontId="10" fillId="3" borderId="16" xfId="0" applyNumberFormat="1" applyFont="1" applyFill="1" applyBorder="1" applyAlignment="1" applyProtection="1">
      <alignment horizontal="center" vertical="center"/>
    </xf>
    <xf numFmtId="4" fontId="10" fillId="2" borderId="7" xfId="0" applyNumberFormat="1" applyFont="1" applyFill="1" applyBorder="1" applyAlignment="1" applyProtection="1">
      <alignment horizontal="center" vertical="center"/>
      <protection locked="0"/>
    </xf>
    <xf numFmtId="10" fontId="10" fillId="3" borderId="7" xfId="0" applyNumberFormat="1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 applyProtection="1">
      <alignment horizontal="center" vertical="center"/>
    </xf>
    <xf numFmtId="4" fontId="17" fillId="4" borderId="3" xfId="0" applyNumberFormat="1" applyFont="1" applyFill="1" applyBorder="1" applyAlignment="1" applyProtection="1">
      <alignment horizontal="center" vertical="center" wrapText="1"/>
    </xf>
    <xf numFmtId="4" fontId="17" fillId="3" borderId="17" xfId="0" applyNumberFormat="1" applyFont="1" applyFill="1" applyBorder="1" applyAlignment="1" applyProtection="1">
      <alignment horizontal="center" vertical="center" wrapText="1"/>
    </xf>
    <xf numFmtId="4" fontId="17" fillId="3" borderId="12" xfId="0" applyNumberFormat="1" applyFont="1" applyFill="1" applyBorder="1" applyAlignment="1" applyProtection="1">
      <alignment horizontal="center" vertical="center" wrapText="1"/>
    </xf>
    <xf numFmtId="4" fontId="17" fillId="3" borderId="13" xfId="0" applyNumberFormat="1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10" fontId="18" fillId="3" borderId="16" xfId="0" applyNumberFormat="1" applyFont="1" applyFill="1" applyBorder="1" applyAlignment="1" applyProtection="1">
      <alignment horizontal="center" vertical="center" wrapText="1"/>
    </xf>
    <xf numFmtId="10" fontId="18" fillId="3" borderId="5" xfId="0" applyNumberFormat="1" applyFont="1" applyFill="1" applyBorder="1" applyAlignment="1" applyProtection="1">
      <alignment horizontal="center" vertical="center" wrapText="1"/>
    </xf>
    <xf numFmtId="10" fontId="18" fillId="3" borderId="7" xfId="0" applyNumberFormat="1" applyFont="1" applyFill="1" applyBorder="1" applyAlignment="1" applyProtection="1">
      <alignment horizontal="center" vertical="center" wrapText="1"/>
    </xf>
    <xf numFmtId="10" fontId="11" fillId="3" borderId="16" xfId="0" applyNumberFormat="1" applyFont="1" applyFill="1" applyBorder="1" applyAlignment="1" applyProtection="1">
      <alignment horizontal="right" vertical="center"/>
    </xf>
    <xf numFmtId="10" fontId="11" fillId="3" borderId="5" xfId="0" applyNumberFormat="1" applyFont="1" applyFill="1" applyBorder="1" applyAlignment="1" applyProtection="1">
      <alignment horizontal="right" vertical="center"/>
    </xf>
    <xf numFmtId="10" fontId="11" fillId="3" borderId="7" xfId="0" applyNumberFormat="1" applyFont="1" applyFill="1" applyBorder="1" applyAlignment="1" applyProtection="1">
      <alignment horizontal="right" vertical="center"/>
    </xf>
    <xf numFmtId="4" fontId="10" fillId="2" borderId="16" xfId="0" applyNumberFormat="1" applyFont="1" applyFill="1" applyBorder="1" applyAlignment="1" applyProtection="1">
      <alignment horizontal="right" vertical="center"/>
      <protection locked="0"/>
    </xf>
    <xf numFmtId="4" fontId="10" fillId="2" borderId="5" xfId="0" applyNumberFormat="1" applyFont="1" applyFill="1" applyBorder="1" applyAlignment="1" applyProtection="1">
      <alignment horizontal="right" vertical="center"/>
      <protection locked="0"/>
    </xf>
    <xf numFmtId="4" fontId="10" fillId="2" borderId="7" xfId="0" applyNumberFormat="1" applyFont="1" applyFill="1" applyBorder="1" applyAlignment="1" applyProtection="1">
      <alignment horizontal="right" vertical="center"/>
      <protection locked="0"/>
    </xf>
    <xf numFmtId="2" fontId="11" fillId="3" borderId="16" xfId="0" applyNumberFormat="1" applyFont="1" applyFill="1" applyBorder="1" applyAlignment="1" applyProtection="1">
      <alignment horizontal="center" vertical="center"/>
    </xf>
    <xf numFmtId="2" fontId="11" fillId="3" borderId="5" xfId="0" applyNumberFormat="1" applyFont="1" applyFill="1" applyBorder="1" applyAlignment="1" applyProtection="1">
      <alignment horizontal="center" vertical="center"/>
    </xf>
    <xf numFmtId="2" fontId="11" fillId="3" borderId="7" xfId="0" applyNumberFormat="1" applyFont="1" applyFill="1" applyBorder="1" applyAlignment="1" applyProtection="1">
      <alignment horizontal="center" vertical="center"/>
    </xf>
    <xf numFmtId="2" fontId="11" fillId="3" borderId="3" xfId="0" applyNumberFormat="1" applyFont="1" applyFill="1" applyBorder="1" applyAlignment="1" applyProtection="1">
      <alignment horizontal="center" vertical="center"/>
    </xf>
    <xf numFmtId="2" fontId="17" fillId="3" borderId="16" xfId="0" applyNumberFormat="1" applyFont="1" applyFill="1" applyBorder="1" applyAlignment="1" applyProtection="1">
      <alignment horizontal="center" vertical="center" wrapText="1"/>
    </xf>
    <xf numFmtId="2" fontId="17" fillId="3" borderId="5" xfId="0" applyNumberFormat="1" applyFont="1" applyFill="1" applyBorder="1" applyAlignment="1" applyProtection="1">
      <alignment horizontal="center" vertical="center" wrapText="1"/>
    </xf>
    <xf numFmtId="2" fontId="17" fillId="3" borderId="7" xfId="0" applyNumberFormat="1" applyFont="1" applyFill="1" applyBorder="1" applyAlignment="1" applyProtection="1">
      <alignment horizontal="center" vertical="center" wrapText="1"/>
    </xf>
    <xf numFmtId="44" fontId="17" fillId="0" borderId="18" xfId="1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164" fontId="13" fillId="0" borderId="0" xfId="0" applyNumberFormat="1" applyFont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 wrapText="1"/>
    </xf>
    <xf numFmtId="0" fontId="15" fillId="0" borderId="0" xfId="0" applyFont="1" applyAlignment="1" applyProtection="1">
      <alignment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hidden="1"/>
    </xf>
    <xf numFmtId="0" fontId="28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Alignment="1">
      <alignment horizontal="justify" vertical="center"/>
    </xf>
    <xf numFmtId="1" fontId="10" fillId="2" borderId="1" xfId="0" applyNumberFormat="1" applyFont="1" applyFill="1" applyBorder="1" applyAlignment="1" applyProtection="1">
      <alignment horizontal="center" vertical="center"/>
      <protection locked="0"/>
    </xf>
    <xf numFmtId="4" fontId="17" fillId="3" borderId="24" xfId="0" applyNumberFormat="1" applyFont="1" applyFill="1" applyBorder="1" applyAlignment="1" applyProtection="1">
      <alignment horizontal="center" vertical="center" wrapText="1"/>
    </xf>
    <xf numFmtId="0" fontId="18" fillId="2" borderId="5" xfId="0" applyFont="1" applyFill="1" applyBorder="1" applyAlignment="1" applyProtection="1">
      <alignment horizontal="center" vertical="center"/>
    </xf>
    <xf numFmtId="0" fontId="31" fillId="0" borderId="5" xfId="0" applyFont="1" applyFill="1" applyBorder="1" applyAlignment="1" applyProtection="1">
      <alignment horizontal="center" vertical="center" wrapText="1"/>
    </xf>
    <xf numFmtId="0" fontId="18" fillId="3" borderId="5" xfId="0" applyFont="1" applyFill="1" applyBorder="1" applyAlignment="1" applyProtection="1">
      <alignment vertical="center"/>
      <protection hidden="1"/>
    </xf>
    <xf numFmtId="165" fontId="8" fillId="13" borderId="5" xfId="0" applyNumberFormat="1" applyFont="1" applyFill="1" applyBorder="1" applyAlignment="1" applyProtection="1">
      <alignment horizontal="right" vertical="center" wrapText="1"/>
    </xf>
    <xf numFmtId="0" fontId="21" fillId="0" borderId="5" xfId="0" applyFont="1" applyFill="1" applyBorder="1" applyAlignment="1" applyProtection="1">
      <alignment horizontal="center" vertical="center" wrapText="1"/>
    </xf>
    <xf numFmtId="4" fontId="11" fillId="3" borderId="2" xfId="0" applyNumberFormat="1" applyFont="1" applyFill="1" applyBorder="1" applyAlignment="1" applyProtection="1">
      <alignment horizontal="center" vertical="center"/>
    </xf>
    <xf numFmtId="4" fontId="16" fillId="3" borderId="3" xfId="0" applyNumberFormat="1" applyFont="1" applyFill="1" applyBorder="1" applyAlignment="1" applyProtection="1">
      <alignment horizontal="right" vertical="center"/>
    </xf>
    <xf numFmtId="0" fontId="32" fillId="0" borderId="0" xfId="0" applyFont="1" applyBorder="1" applyAlignment="1">
      <alignment horizontal="center" vertical="center" wrapText="1"/>
    </xf>
    <xf numFmtId="0" fontId="11" fillId="10" borderId="1" xfId="0" applyFont="1" applyFill="1" applyBorder="1" applyAlignment="1" applyProtection="1">
      <alignment horizontal="left" vertical="center" wrapText="1"/>
      <protection hidden="1"/>
    </xf>
    <xf numFmtId="0" fontId="22" fillId="0" borderId="0" xfId="0" applyFont="1" applyBorder="1" applyAlignment="1">
      <alignment horizontal="center" vertical="center" wrapText="1"/>
    </xf>
    <xf numFmtId="0" fontId="33" fillId="0" borderId="0" xfId="0" applyFont="1" applyFill="1" applyAlignment="1" applyProtection="1">
      <alignment horizontal="center" vertical="center"/>
    </xf>
    <xf numFmtId="4" fontId="8" fillId="13" borderId="5" xfId="0" applyNumberFormat="1" applyFont="1" applyFill="1" applyBorder="1" applyAlignment="1" applyProtection="1">
      <alignment horizontal="right" vertical="center" wrapText="1"/>
    </xf>
    <xf numFmtId="4" fontId="8" fillId="13" borderId="7" xfId="0" applyNumberFormat="1" applyFont="1" applyFill="1" applyBorder="1" applyAlignment="1" applyProtection="1">
      <alignment horizontal="right" vertical="center" wrapText="1"/>
    </xf>
    <xf numFmtId="2" fontId="8" fillId="13" borderId="1" xfId="0" applyNumberFormat="1" applyFont="1" applyFill="1" applyBorder="1" applyAlignment="1" applyProtection="1">
      <alignment horizontal="right" vertical="center" wrapText="1"/>
    </xf>
    <xf numFmtId="166" fontId="11" fillId="3" borderId="1" xfId="0" applyNumberFormat="1" applyFont="1" applyFill="1" applyBorder="1" applyAlignment="1" applyProtection="1">
      <alignment horizontal="center" vertical="center"/>
    </xf>
    <xf numFmtId="1" fontId="16" fillId="3" borderId="16" xfId="0" applyNumberFormat="1" applyFont="1" applyFill="1" applyBorder="1" applyAlignment="1" applyProtection="1">
      <alignment horizontal="center" vertical="center"/>
    </xf>
    <xf numFmtId="1" fontId="16" fillId="3" borderId="5" xfId="0" applyNumberFormat="1" applyFont="1" applyFill="1" applyBorder="1" applyAlignment="1" applyProtection="1">
      <alignment horizontal="center" vertical="center"/>
    </xf>
    <xf numFmtId="1" fontId="16" fillId="3" borderId="7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1" fillId="14" borderId="8" xfId="0" applyFont="1" applyFill="1" applyBorder="1" applyAlignment="1" applyProtection="1">
      <alignment horizontal="left" vertical="center" wrapText="1"/>
    </xf>
    <xf numFmtId="0" fontId="11" fillId="14" borderId="2" xfId="0" applyFont="1" applyFill="1" applyBorder="1" applyAlignment="1" applyProtection="1">
      <alignment horizontal="left" vertical="center" wrapText="1"/>
    </xf>
    <xf numFmtId="0" fontId="11" fillId="5" borderId="8" xfId="0" applyFont="1" applyFill="1" applyBorder="1" applyAlignment="1" applyProtection="1">
      <alignment horizontal="left" vertical="center" wrapText="1"/>
    </xf>
    <xf numFmtId="0" fontId="11" fillId="5" borderId="2" xfId="0" applyFont="1" applyFill="1" applyBorder="1" applyAlignment="1" applyProtection="1">
      <alignment horizontal="left" vertical="center" wrapText="1"/>
    </xf>
    <xf numFmtId="0" fontId="11" fillId="15" borderId="8" xfId="0" applyFont="1" applyFill="1" applyBorder="1" applyAlignment="1" applyProtection="1">
      <alignment horizontal="left" vertical="center" wrapText="1"/>
    </xf>
    <xf numFmtId="0" fontId="11" fillId="15" borderId="2" xfId="0" applyFont="1" applyFill="1" applyBorder="1" applyAlignment="1" applyProtection="1">
      <alignment horizontal="left" vertical="center" wrapText="1"/>
    </xf>
    <xf numFmtId="0" fontId="10" fillId="12" borderId="21" xfId="0" applyFont="1" applyFill="1" applyBorder="1" applyAlignment="1" applyProtection="1">
      <alignment horizontal="left" vertical="center" wrapText="1"/>
    </xf>
    <xf numFmtId="0" fontId="10" fillId="12" borderId="25" xfId="0" applyFont="1" applyFill="1" applyBorder="1" applyAlignment="1" applyProtection="1">
      <alignment horizontal="left" vertical="center" wrapText="1"/>
    </xf>
    <xf numFmtId="0" fontId="11" fillId="9" borderId="8" xfId="0" applyFont="1" applyFill="1" applyBorder="1" applyAlignment="1" applyProtection="1">
      <alignment horizontal="left" vertical="center" wrapText="1"/>
    </xf>
    <xf numFmtId="0" fontId="11" fillId="9" borderId="2" xfId="0" applyFont="1" applyFill="1" applyBorder="1" applyAlignment="1" applyProtection="1">
      <alignment horizontal="left" vertical="center" wrapText="1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1" fillId="6" borderId="6" xfId="0" applyFont="1" applyFill="1" applyBorder="1" applyAlignment="1" applyProtection="1">
      <alignment horizontal="center" vertical="center" wrapText="1"/>
    </xf>
    <xf numFmtId="0" fontId="11" fillId="6" borderId="7" xfId="0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10" fillId="2" borderId="21" xfId="0" applyFont="1" applyFill="1" applyBorder="1" applyAlignment="1" applyProtection="1">
      <alignment horizontal="left" vertical="center" wrapText="1"/>
    </xf>
    <xf numFmtId="0" fontId="10" fillId="2" borderId="25" xfId="0" applyFont="1" applyFill="1" applyBorder="1" applyAlignment="1" applyProtection="1">
      <alignment horizontal="left" vertical="center" wrapText="1"/>
    </xf>
    <xf numFmtId="0" fontId="10" fillId="11" borderId="22" xfId="0" applyFont="1" applyFill="1" applyBorder="1" applyAlignment="1" applyProtection="1">
      <alignment horizontal="left" vertical="center" wrapText="1"/>
      <protection hidden="1"/>
    </xf>
    <xf numFmtId="0" fontId="10" fillId="11" borderId="23" xfId="0" applyFont="1" applyFill="1" applyBorder="1" applyAlignment="1" applyProtection="1">
      <alignment horizontal="left" vertical="center" wrapText="1"/>
      <protection hidden="1"/>
    </xf>
    <xf numFmtId="0" fontId="11" fillId="6" borderId="15" xfId="0" applyFont="1" applyFill="1" applyBorder="1" applyAlignment="1" applyProtection="1">
      <alignment horizontal="center" vertical="center" wrapText="1"/>
    </xf>
    <xf numFmtId="0" fontId="11" fillId="6" borderId="16" xfId="0" applyFont="1" applyFill="1" applyBorder="1" applyAlignment="1" applyProtection="1">
      <alignment horizontal="center" vertical="center" wrapText="1"/>
    </xf>
    <xf numFmtId="0" fontId="11" fillId="6" borderId="4" xfId="0" applyFont="1" applyFill="1" applyBorder="1" applyAlignment="1" applyProtection="1">
      <alignment horizontal="center" vertical="center" wrapText="1"/>
    </xf>
    <xf numFmtId="0" fontId="11" fillId="6" borderId="5" xfId="0" applyFont="1" applyFill="1" applyBorder="1" applyAlignment="1" applyProtection="1">
      <alignment horizontal="center" vertical="center" wrapText="1"/>
    </xf>
    <xf numFmtId="0" fontId="11" fillId="7" borderId="8" xfId="0" applyFont="1" applyFill="1" applyBorder="1" applyAlignment="1" applyProtection="1">
      <alignment horizontal="left" vertical="center" wrapText="1"/>
    </xf>
    <xf numFmtId="0" fontId="11" fillId="7" borderId="2" xfId="0" applyFont="1" applyFill="1" applyBorder="1" applyAlignment="1" applyProtection="1">
      <alignment horizontal="left" vertical="center" wrapText="1"/>
    </xf>
    <xf numFmtId="44" fontId="17" fillId="0" borderId="22" xfId="1" applyFont="1" applyFill="1" applyBorder="1" applyAlignment="1" applyProtection="1">
      <alignment horizontal="center" vertical="center" wrapText="1"/>
    </xf>
    <xf numFmtId="44" fontId="17" fillId="0" borderId="23" xfId="1" applyFont="1" applyFill="1" applyBorder="1" applyAlignment="1" applyProtection="1">
      <alignment horizontal="center" vertical="center" wrapText="1"/>
    </xf>
    <xf numFmtId="0" fontId="20" fillId="0" borderId="26" xfId="0" applyFont="1" applyBorder="1" applyAlignment="1" applyProtection="1">
      <alignment horizontal="right" vertical="center"/>
    </xf>
    <xf numFmtId="0" fontId="20" fillId="0" borderId="27" xfId="0" applyFont="1" applyBorder="1" applyAlignment="1" applyProtection="1">
      <alignment horizontal="right" vertical="center"/>
    </xf>
    <xf numFmtId="0" fontId="10" fillId="5" borderId="21" xfId="0" applyFont="1" applyFill="1" applyBorder="1" applyAlignment="1" applyProtection="1">
      <alignment horizontal="left" vertical="center" wrapText="1"/>
    </xf>
    <xf numFmtId="0" fontId="10" fillId="5" borderId="25" xfId="0" applyFont="1" applyFill="1" applyBorder="1" applyAlignment="1" applyProtection="1">
      <alignment horizontal="left" vertical="center" wrapText="1"/>
    </xf>
    <xf numFmtId="0" fontId="11" fillId="8" borderId="8" xfId="0" applyFont="1" applyFill="1" applyBorder="1" applyAlignment="1" applyProtection="1">
      <alignment horizontal="left" vertical="center" wrapText="1"/>
    </xf>
    <xf numFmtId="0" fontId="11" fillId="8" borderId="2" xfId="0" applyFont="1" applyFill="1" applyBorder="1" applyAlignment="1" applyProtection="1">
      <alignment horizontal="left" vertical="center" wrapText="1"/>
    </xf>
    <xf numFmtId="0" fontId="10" fillId="7" borderId="21" xfId="0" applyFont="1" applyFill="1" applyBorder="1" applyAlignment="1" applyProtection="1">
      <alignment horizontal="left" vertical="center" wrapText="1"/>
    </xf>
    <xf numFmtId="0" fontId="10" fillId="7" borderId="25" xfId="0" applyFont="1" applyFill="1" applyBorder="1" applyAlignment="1" applyProtection="1">
      <alignment horizontal="left" vertical="center" wrapText="1"/>
    </xf>
    <xf numFmtId="0" fontId="20" fillId="0" borderId="14" xfId="0" applyFont="1" applyBorder="1" applyAlignment="1" applyProtection="1">
      <alignment horizontal="right" vertical="center"/>
    </xf>
    <xf numFmtId="0" fontId="20" fillId="0" borderId="28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/>
    </xf>
    <xf numFmtId="0" fontId="10" fillId="10" borderId="21" xfId="0" applyFont="1" applyFill="1" applyBorder="1" applyAlignment="1" applyProtection="1">
      <alignment horizontal="left" vertical="center" wrapText="1"/>
      <protection hidden="1"/>
    </xf>
    <xf numFmtId="0" fontId="10" fillId="10" borderId="25" xfId="0" applyFont="1" applyFill="1" applyBorder="1" applyAlignment="1" applyProtection="1">
      <alignment horizontal="left" vertical="center" wrapText="1"/>
      <protection hidden="1"/>
    </xf>
    <xf numFmtId="0" fontId="11" fillId="2" borderId="8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 wrapText="1"/>
    </xf>
    <xf numFmtId="0" fontId="10" fillId="8" borderId="21" xfId="0" applyFont="1" applyFill="1" applyBorder="1" applyAlignment="1" applyProtection="1">
      <alignment horizontal="left" vertical="center" wrapText="1"/>
    </xf>
    <xf numFmtId="0" fontId="10" fillId="8" borderId="25" xfId="0" applyFont="1" applyFill="1" applyBorder="1" applyAlignment="1" applyProtection="1">
      <alignment horizontal="left" vertical="center" wrapText="1"/>
    </xf>
    <xf numFmtId="0" fontId="10" fillId="15" borderId="21" xfId="0" applyFont="1" applyFill="1" applyBorder="1" applyAlignment="1" applyProtection="1">
      <alignment horizontal="left" vertical="center" wrapText="1"/>
    </xf>
    <xf numFmtId="0" fontId="10" fillId="15" borderId="25" xfId="0" applyFont="1" applyFill="1" applyBorder="1" applyAlignment="1" applyProtection="1">
      <alignment horizontal="left" vertical="center" wrapText="1"/>
    </xf>
    <xf numFmtId="0" fontId="10" fillId="9" borderId="21" xfId="0" applyFont="1" applyFill="1" applyBorder="1" applyAlignment="1" applyProtection="1">
      <alignment horizontal="left" vertical="center" wrapText="1"/>
    </xf>
    <xf numFmtId="0" fontId="10" fillId="9" borderId="25" xfId="0" applyFont="1" applyFill="1" applyBorder="1" applyAlignment="1" applyProtection="1">
      <alignment horizontal="left" vertical="center" wrapText="1"/>
    </xf>
    <xf numFmtId="0" fontId="10" fillId="14" borderId="21" xfId="0" applyFont="1" applyFill="1" applyBorder="1" applyAlignment="1" applyProtection="1">
      <alignment horizontal="left" vertical="center" wrapText="1"/>
    </xf>
    <xf numFmtId="0" fontId="10" fillId="14" borderId="25" xfId="0" applyFont="1" applyFill="1" applyBorder="1" applyAlignment="1" applyProtection="1">
      <alignment horizontal="left" vertical="center" wrapText="1"/>
    </xf>
    <xf numFmtId="0" fontId="11" fillId="12" borderId="9" xfId="0" applyFont="1" applyFill="1" applyBorder="1" applyAlignment="1" applyProtection="1">
      <alignment horizontal="left" vertical="center" wrapText="1"/>
    </xf>
    <xf numFmtId="0" fontId="11" fillId="12" borderId="11" xfId="0" applyFont="1" applyFill="1" applyBorder="1" applyAlignment="1" applyProtection="1">
      <alignment horizontal="left" vertical="center" wrapText="1"/>
    </xf>
    <xf numFmtId="0" fontId="11" fillId="11" borderId="8" xfId="0" applyFont="1" applyFill="1" applyBorder="1" applyAlignment="1" applyProtection="1">
      <alignment horizontal="left" vertical="center" wrapText="1"/>
      <protection hidden="1"/>
    </xf>
    <xf numFmtId="0" fontId="11" fillId="11" borderId="2" xfId="0" applyFont="1" applyFill="1" applyBorder="1" applyAlignment="1" applyProtection="1">
      <alignment horizontal="left" vertical="center" wrapText="1"/>
      <protection hidden="1"/>
    </xf>
    <xf numFmtId="0" fontId="11" fillId="0" borderId="8" xfId="0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vertical="center" wrapText="1"/>
    </xf>
    <xf numFmtId="0" fontId="35" fillId="8" borderId="8" xfId="0" applyFont="1" applyFill="1" applyBorder="1" applyAlignment="1" applyProtection="1">
      <alignment horizontal="center" vertical="center"/>
      <protection hidden="1"/>
    </xf>
    <xf numFmtId="0" fontId="35" fillId="8" borderId="29" xfId="0" applyFont="1" applyFill="1" applyBorder="1" applyAlignment="1" applyProtection="1">
      <alignment horizontal="center" vertical="center"/>
      <protection hidden="1"/>
    </xf>
    <xf numFmtId="0" fontId="35" fillId="8" borderId="2" xfId="0" applyFont="1" applyFill="1" applyBorder="1" applyAlignment="1" applyProtection="1">
      <alignment horizontal="center" vertical="center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 wrapText="1"/>
      <protection hidden="1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17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1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13" xfId="0" applyBorder="1" applyProtection="1">
      <protection locked="0"/>
    </xf>
    <xf numFmtId="0" fontId="17" fillId="0" borderId="20" xfId="0" applyFont="1" applyBorder="1" applyAlignment="1" applyProtection="1">
      <alignment horizontal="center" vertical="center" wrapText="1"/>
      <protection hidden="1"/>
    </xf>
    <xf numFmtId="0" fontId="35" fillId="16" borderId="8" xfId="0" applyFont="1" applyFill="1" applyBorder="1" applyAlignment="1" applyProtection="1">
      <alignment horizontal="left" vertical="center"/>
      <protection hidden="1"/>
    </xf>
    <xf numFmtId="0" fontId="35" fillId="16" borderId="29" xfId="0" applyFont="1" applyFill="1" applyBorder="1" applyAlignment="1" applyProtection="1">
      <alignment horizontal="left" vertical="center"/>
      <protection hidden="1"/>
    </xf>
    <xf numFmtId="0" fontId="35" fillId="16" borderId="2" xfId="0" applyFont="1" applyFill="1" applyBorder="1" applyAlignment="1" applyProtection="1">
      <alignment horizontal="left" vertical="center"/>
      <protection hidden="1"/>
    </xf>
    <xf numFmtId="0" fontId="34" fillId="0" borderId="32" xfId="0" applyFont="1" applyBorder="1" applyAlignment="1">
      <alignment horizontal="left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4" xfId="0" applyBorder="1" applyAlignment="1" applyProtection="1">
      <alignment horizontal="center" wrapText="1"/>
      <protection locked="0"/>
    </xf>
    <xf numFmtId="0" fontId="0" fillId="0" borderId="24" xfId="0" applyBorder="1" applyProtection="1">
      <protection locked="0"/>
    </xf>
  </cellXfs>
  <cellStyles count="3">
    <cellStyle name="Moneda" xfId="1" builtinId="4"/>
    <cellStyle name="Normal" xfId="0" builtinId="0"/>
    <cellStyle name="Normal 5" xfId="2"/>
  </cellStyles>
  <dxfs count="3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57150</xdr:rowOff>
    </xdr:from>
    <xdr:to>
      <xdr:col>2</xdr:col>
      <xdr:colOff>342900</xdr:colOff>
      <xdr:row>0</xdr:row>
      <xdr:rowOff>652361</xdr:rowOff>
    </xdr:to>
    <xdr:pic>
      <xdr:nvPicPr>
        <xdr:cNvPr id="8" name="7 Imagen" descr="GN-v1-2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7150"/>
          <a:ext cx="2543175" cy="595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971550</xdr:colOff>
      <xdr:row>0</xdr:row>
      <xdr:rowOff>76200</xdr:rowOff>
    </xdr:from>
    <xdr:to>
      <xdr:col>9</xdr:col>
      <xdr:colOff>8218</xdr:colOff>
      <xdr:row>0</xdr:row>
      <xdr:rowOff>695325</xdr:rowOff>
    </xdr:to>
    <xdr:pic>
      <xdr:nvPicPr>
        <xdr:cNvPr id="9" name="8 Imagen" descr="GOB+MTES+SEPE_H_COLOR_EU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76200"/>
          <a:ext cx="2779993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209550</xdr:rowOff>
    </xdr:from>
    <xdr:to>
      <xdr:col>4</xdr:col>
      <xdr:colOff>76200</xdr:colOff>
      <xdr:row>0</xdr:row>
      <xdr:rowOff>723900</xdr:rowOff>
    </xdr:to>
    <xdr:pic>
      <xdr:nvPicPr>
        <xdr:cNvPr id="2" name="3 Imagen" descr="GN-v1-2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209550"/>
          <a:ext cx="2971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180975</xdr:colOff>
      <xdr:row>0</xdr:row>
      <xdr:rowOff>190500</xdr:rowOff>
    </xdr:from>
    <xdr:to>
      <xdr:col>9</xdr:col>
      <xdr:colOff>695325</xdr:colOff>
      <xdr:row>0</xdr:row>
      <xdr:rowOff>781050</xdr:rowOff>
    </xdr:to>
    <xdr:pic>
      <xdr:nvPicPr>
        <xdr:cNvPr id="3" name="4 Imagen" descr="GOB+MTES+SEPE_H_COLOR_EU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190500"/>
          <a:ext cx="2295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0</xdr:row>
      <xdr:rowOff>209550</xdr:rowOff>
    </xdr:from>
    <xdr:to>
      <xdr:col>4</xdr:col>
      <xdr:colOff>76200</xdr:colOff>
      <xdr:row>0</xdr:row>
      <xdr:rowOff>723900</xdr:rowOff>
    </xdr:to>
    <xdr:pic>
      <xdr:nvPicPr>
        <xdr:cNvPr id="4" name="3 Imagen" descr="GN-v1-2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209550"/>
          <a:ext cx="31051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180975</xdr:colOff>
      <xdr:row>0</xdr:row>
      <xdr:rowOff>190500</xdr:rowOff>
    </xdr:from>
    <xdr:to>
      <xdr:col>9</xdr:col>
      <xdr:colOff>0</xdr:colOff>
      <xdr:row>0</xdr:row>
      <xdr:rowOff>781050</xdr:rowOff>
    </xdr:to>
    <xdr:pic>
      <xdr:nvPicPr>
        <xdr:cNvPr id="5" name="4 Imagen" descr="GOB+MTES+SEPE_H_COLOR_EU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190500"/>
          <a:ext cx="1600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209550</xdr:rowOff>
    </xdr:from>
    <xdr:to>
      <xdr:col>4</xdr:col>
      <xdr:colOff>76200</xdr:colOff>
      <xdr:row>0</xdr:row>
      <xdr:rowOff>723900</xdr:rowOff>
    </xdr:to>
    <xdr:pic>
      <xdr:nvPicPr>
        <xdr:cNvPr id="2" name="3 Imagen" descr="GN-v1-2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209550"/>
          <a:ext cx="2971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180975</xdr:colOff>
      <xdr:row>0</xdr:row>
      <xdr:rowOff>190500</xdr:rowOff>
    </xdr:from>
    <xdr:to>
      <xdr:col>9</xdr:col>
      <xdr:colOff>0</xdr:colOff>
      <xdr:row>0</xdr:row>
      <xdr:rowOff>781050</xdr:rowOff>
    </xdr:to>
    <xdr:pic>
      <xdr:nvPicPr>
        <xdr:cNvPr id="3" name="4 Imagen" descr="GOB+MTES+SEPE_H_COLOR_EU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190500"/>
          <a:ext cx="2295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MODELOS%20DOCUMENTOS/Modelos%20impresos%20convocatorias/Impresos%20espec&#237;ficos%20convocatoria%20-%20medida/Ocupadas/Solicitud/Resumen%20Programa-Valoracion_Ocupa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2019"/>
      <sheetName val="PROGRAMA 2020"/>
      <sheetName val="Hoja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tabSelected="1" zoomScale="80" zoomScaleNormal="80" workbookViewId="0">
      <selection activeCell="E54" sqref="E54"/>
    </sheetView>
  </sheetViews>
  <sheetFormatPr baseColWidth="10" defaultColWidth="11.42578125" defaultRowHeight="14.25" x14ac:dyDescent="0.25"/>
  <cols>
    <col min="1" max="1" width="34.42578125" style="1" customWidth="1"/>
    <col min="2" max="2" width="27.140625" style="1" customWidth="1"/>
    <col min="3" max="3" width="19.42578125" style="1" customWidth="1"/>
    <col min="4" max="4" width="15.5703125" style="1" customWidth="1"/>
    <col min="5" max="5" width="17.7109375" style="1" customWidth="1"/>
    <col min="6" max="6" width="34.42578125" style="1" customWidth="1"/>
    <col min="7" max="7" width="27.28515625" style="1" customWidth="1"/>
    <col min="8" max="8" width="13" style="1" customWidth="1"/>
    <col min="9" max="9" width="17.28515625" style="1" customWidth="1"/>
    <col min="10" max="10" width="7.85546875" style="1" customWidth="1"/>
    <col min="11" max="11" width="14.140625" style="1" customWidth="1"/>
    <col min="12" max="12" width="10.42578125" style="1" customWidth="1"/>
    <col min="13" max="13" width="8.42578125" style="1" customWidth="1"/>
    <col min="14" max="14" width="16.42578125" style="1" customWidth="1"/>
    <col min="15" max="15" width="10" style="1" customWidth="1"/>
    <col min="16" max="16" width="13.5703125" style="1" customWidth="1"/>
    <col min="17" max="17" width="13.28515625" style="1" customWidth="1"/>
    <col min="18" max="18" width="15.5703125" style="1" customWidth="1"/>
    <col min="19" max="19" width="14.5703125" style="1" customWidth="1"/>
    <col min="20" max="20" width="17.5703125" style="1" customWidth="1"/>
    <col min="21" max="21" width="19.28515625" style="1" customWidth="1"/>
    <col min="22" max="22" width="15.42578125" style="1" customWidth="1"/>
    <col min="23" max="16384" width="11.42578125" style="1"/>
  </cols>
  <sheetData>
    <row r="1" spans="1:25" ht="68.25" customHeight="1" x14ac:dyDescent="0.25"/>
    <row r="2" spans="1:25" s="4" customFormat="1" ht="20.25" customHeight="1" x14ac:dyDescent="0.25">
      <c r="A2" s="168" t="s">
        <v>52</v>
      </c>
      <c r="B2" s="168"/>
      <c r="C2" s="168"/>
      <c r="D2" s="168"/>
      <c r="E2" s="168"/>
      <c r="F2" s="168"/>
      <c r="G2" s="168"/>
      <c r="H2" s="168"/>
      <c r="I2" s="168"/>
      <c r="J2" s="22"/>
      <c r="K2" s="22"/>
      <c r="L2" s="22"/>
      <c r="M2" s="20"/>
      <c r="N2" s="115" t="s">
        <v>32</v>
      </c>
      <c r="O2" s="20"/>
      <c r="P2" s="20"/>
      <c r="Q2" s="20"/>
      <c r="R2" s="2"/>
      <c r="S2" s="3" t="s">
        <v>1</v>
      </c>
    </row>
    <row r="3" spans="1:25" s="4" customFormat="1" ht="20.25" customHeight="1" x14ac:dyDescent="0.25">
      <c r="A3" s="101"/>
      <c r="B3" s="101"/>
      <c r="C3" s="101"/>
      <c r="D3" s="101"/>
      <c r="E3" s="101"/>
      <c r="F3" s="101"/>
      <c r="G3" s="101"/>
      <c r="H3" s="101"/>
      <c r="I3" s="101"/>
      <c r="J3" s="22"/>
      <c r="K3" s="22"/>
      <c r="L3" s="22"/>
      <c r="M3" s="101"/>
      <c r="N3" s="115" t="s">
        <v>33</v>
      </c>
      <c r="O3" s="101"/>
      <c r="P3" s="101"/>
      <c r="Q3" s="101"/>
      <c r="R3" s="2"/>
      <c r="S3" s="3"/>
    </row>
    <row r="4" spans="1:25" s="4" customFormat="1" ht="20.25" customHeight="1" thickBot="1" x14ac:dyDescent="0.3">
      <c r="A4" s="21"/>
      <c r="B4" s="21"/>
      <c r="C4" s="21"/>
      <c r="D4" s="97"/>
      <c r="E4" s="97"/>
      <c r="F4" s="97"/>
      <c r="G4" s="97"/>
      <c r="H4" s="21"/>
      <c r="I4" s="23"/>
      <c r="J4" s="22"/>
      <c r="K4" s="90"/>
      <c r="L4" s="90"/>
      <c r="N4" s="115" t="s">
        <v>34</v>
      </c>
      <c r="O4" s="91"/>
      <c r="P4" s="91"/>
      <c r="Q4" s="91"/>
      <c r="R4" s="92"/>
      <c r="S4" s="93"/>
      <c r="T4" s="94"/>
      <c r="U4" s="94"/>
      <c r="V4" s="94"/>
      <c r="W4" s="94"/>
      <c r="X4" s="94"/>
      <c r="Y4" s="94"/>
    </row>
    <row r="5" spans="1:25" s="4" customFormat="1" ht="23.25" customHeight="1" thickBot="1" x14ac:dyDescent="0.3">
      <c r="A5" s="57" t="s">
        <v>26</v>
      </c>
      <c r="B5" s="136"/>
      <c r="C5" s="137"/>
      <c r="D5" s="98"/>
      <c r="E5" s="99"/>
      <c r="F5" s="99"/>
      <c r="G5" s="99"/>
      <c r="H5" s="106"/>
      <c r="I5" s="107" t="s">
        <v>24</v>
      </c>
      <c r="J5" s="8"/>
      <c r="K5" s="88"/>
      <c r="L5" s="88"/>
      <c r="M5" s="96"/>
      <c r="N5" s="115" t="s">
        <v>35</v>
      </c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</row>
    <row r="6" spans="1:25" s="4" customFormat="1" ht="23.25" customHeight="1" thickBot="1" x14ac:dyDescent="0.3">
      <c r="A6" s="57" t="s">
        <v>0</v>
      </c>
      <c r="B6" s="136"/>
      <c r="C6" s="137"/>
      <c r="D6" s="99"/>
      <c r="E6" s="99"/>
      <c r="F6" s="99"/>
      <c r="G6" s="99"/>
      <c r="H6" s="109"/>
      <c r="I6" s="107" t="s">
        <v>25</v>
      </c>
      <c r="J6" s="5"/>
      <c r="K6" s="86"/>
      <c r="L6" s="88"/>
      <c r="M6" s="96" t="s">
        <v>53</v>
      </c>
      <c r="N6" s="115" t="s">
        <v>36</v>
      </c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</row>
    <row r="7" spans="1:25" s="4" customFormat="1" ht="25.5" customHeight="1" thickBot="1" x14ac:dyDescent="0.3">
      <c r="A7" s="25"/>
      <c r="B7" s="25"/>
      <c r="C7" s="25"/>
      <c r="D7" s="99"/>
      <c r="E7" s="99"/>
      <c r="F7" s="99"/>
      <c r="G7" s="99"/>
      <c r="H7" s="108"/>
      <c r="I7" s="110" t="s">
        <v>51</v>
      </c>
      <c r="J7" s="5"/>
      <c r="K7" s="88"/>
      <c r="L7" s="86"/>
      <c r="M7" s="86"/>
      <c r="N7" s="115" t="s">
        <v>37</v>
      </c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</row>
    <row r="8" spans="1:25" s="4" customFormat="1" ht="33.75" customHeight="1" thickBot="1" x14ac:dyDescent="0.3">
      <c r="A8" s="82" t="s">
        <v>27</v>
      </c>
      <c r="B8" s="83">
        <v>2021</v>
      </c>
      <c r="C8" s="5"/>
      <c r="D8" s="100"/>
      <c r="E8" s="100"/>
      <c r="F8" s="100"/>
      <c r="G8" s="99"/>
      <c r="H8" s="85"/>
      <c r="I8" s="85" t="s">
        <v>28</v>
      </c>
      <c r="J8" s="86"/>
      <c r="K8" s="87" t="s">
        <v>30</v>
      </c>
      <c r="L8" s="88"/>
      <c r="M8" s="88"/>
      <c r="N8" s="115" t="s">
        <v>38</v>
      </c>
      <c r="O8" s="94"/>
      <c r="P8" s="124"/>
      <c r="Q8" s="94"/>
      <c r="R8" s="94"/>
      <c r="S8" s="94"/>
      <c r="T8" s="94"/>
      <c r="U8" s="94"/>
      <c r="V8" s="94"/>
      <c r="W8" s="94"/>
      <c r="X8" s="94"/>
      <c r="Y8" s="94"/>
    </row>
    <row r="9" spans="1:25" s="4" customFormat="1" ht="23.25" customHeight="1" thickBot="1" x14ac:dyDescent="0.3">
      <c r="A9" s="102" t="s">
        <v>31</v>
      </c>
      <c r="B9" s="138"/>
      <c r="C9" s="139"/>
      <c r="D9" s="100"/>
      <c r="E9" s="100"/>
      <c r="F9" s="100"/>
      <c r="G9" s="99"/>
      <c r="H9" s="5"/>
      <c r="I9" s="85" t="s">
        <v>29</v>
      </c>
      <c r="J9" s="86"/>
      <c r="K9" s="113"/>
      <c r="L9" s="88"/>
      <c r="M9" s="88"/>
      <c r="N9" s="115" t="s">
        <v>39</v>
      </c>
      <c r="O9" s="94"/>
      <c r="P9" s="124"/>
      <c r="Q9" s="94"/>
      <c r="R9" s="94"/>
      <c r="S9" s="94"/>
      <c r="T9" s="94"/>
      <c r="U9" s="94"/>
      <c r="V9" s="94"/>
      <c r="W9" s="94"/>
      <c r="X9" s="94"/>
      <c r="Y9" s="94"/>
    </row>
    <row r="10" spans="1:25" s="4" customFormat="1" ht="17.25" customHeight="1" x14ac:dyDescent="0.25">
      <c r="A10" s="25"/>
      <c r="B10" s="25"/>
      <c r="C10" s="25"/>
      <c r="D10" s="25"/>
      <c r="E10" s="25"/>
      <c r="F10" s="25"/>
      <c r="G10" s="25"/>
      <c r="H10" s="25"/>
      <c r="I10" s="89"/>
      <c r="J10" s="86"/>
      <c r="K10" s="88"/>
      <c r="L10" s="86"/>
      <c r="M10" s="86"/>
      <c r="N10" s="116" t="s">
        <v>15</v>
      </c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</row>
    <row r="11" spans="1:25" s="4" customFormat="1" ht="18.75" customHeight="1" thickBot="1" x14ac:dyDescent="0.3">
      <c r="A11" s="25"/>
      <c r="B11" s="25"/>
      <c r="C11" s="25"/>
      <c r="D11" s="25"/>
      <c r="E11" s="25"/>
      <c r="F11" s="25"/>
      <c r="G11" s="25"/>
      <c r="H11" s="25"/>
      <c r="I11" s="89"/>
      <c r="J11" s="86"/>
      <c r="K11" s="88"/>
      <c r="L11" s="86"/>
      <c r="M11" s="86"/>
      <c r="N11" s="12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</row>
    <row r="12" spans="1:25" s="4" customFormat="1" ht="39" customHeight="1" thickBot="1" x14ac:dyDescent="0.3">
      <c r="A12" s="183" t="s">
        <v>54</v>
      </c>
      <c r="B12" s="184"/>
      <c r="C12" s="26" t="s">
        <v>18</v>
      </c>
      <c r="D12" s="27" t="s">
        <v>4</v>
      </c>
      <c r="E12" s="25"/>
      <c r="F12" s="25"/>
      <c r="G12" s="25"/>
      <c r="H12" s="25"/>
      <c r="I12" s="25"/>
      <c r="J12" s="5"/>
      <c r="K12" s="94"/>
      <c r="L12" s="95"/>
      <c r="M12" s="95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</row>
    <row r="13" spans="1:25" s="4" customFormat="1" ht="40.5" customHeight="1" thickBot="1" x14ac:dyDescent="0.3">
      <c r="A13" s="185" t="s">
        <v>22</v>
      </c>
      <c r="B13" s="186"/>
      <c r="C13" s="119"/>
      <c r="D13" s="111">
        <f>IF(C13&lt;=3,0,IF(AND(C13&gt;3,C13&lt;=4),(C13-3)*15,IF(C13&gt;4,15)))</f>
        <v>0</v>
      </c>
      <c r="E13" s="25"/>
      <c r="F13" s="125" t="s">
        <v>58</v>
      </c>
      <c r="G13" s="125"/>
      <c r="H13" s="125"/>
      <c r="I13" s="125"/>
      <c r="J13" s="5"/>
      <c r="K13" s="94"/>
      <c r="L13" s="95"/>
      <c r="M13" s="95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</row>
    <row r="14" spans="1:25" s="4" customFormat="1" ht="15.75" customHeight="1" thickBot="1" x14ac:dyDescent="0.3">
      <c r="A14" s="25"/>
      <c r="B14" s="25"/>
      <c r="C14" s="25"/>
      <c r="D14" s="25"/>
      <c r="E14" s="25"/>
      <c r="F14" s="25"/>
      <c r="G14" s="25"/>
      <c r="H14" s="25"/>
      <c r="I14" s="25"/>
      <c r="J14" s="5"/>
      <c r="K14" s="94"/>
      <c r="L14" s="95"/>
      <c r="M14" s="95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</row>
    <row r="15" spans="1:25" ht="26.25" customHeight="1" thickBot="1" x14ac:dyDescent="0.3">
      <c r="A15" s="134" t="s">
        <v>55</v>
      </c>
      <c r="B15" s="135"/>
      <c r="C15" s="38" t="s">
        <v>5</v>
      </c>
      <c r="D15" s="38" t="s">
        <v>17</v>
      </c>
      <c r="E15" s="38" t="s">
        <v>16</v>
      </c>
      <c r="F15" s="38" t="s">
        <v>9</v>
      </c>
      <c r="G15" s="38" t="s">
        <v>57</v>
      </c>
      <c r="H15" s="38" t="s">
        <v>8</v>
      </c>
      <c r="I15" s="38" t="s">
        <v>10</v>
      </c>
      <c r="J15" s="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</row>
    <row r="16" spans="1:25" ht="23.25" customHeight="1" x14ac:dyDescent="0.25">
      <c r="A16" s="142" t="s">
        <v>56</v>
      </c>
      <c r="B16" s="43" t="s">
        <v>11</v>
      </c>
      <c r="C16" s="53"/>
      <c r="D16" s="53"/>
      <c r="E16" s="44" t="str">
        <f>IF(C16="","",IF(C16=0,100%,+D16/C16))</f>
        <v/>
      </c>
      <c r="F16" s="74">
        <f>+IF(E16&gt;50%,0,IF(E16=50%,1,IF(AND(E16&lt;50%,E16&gt;=10%),((((50%-E16)*0.225))*100)+1,IF(E16&lt;10%,10))))</f>
        <v>0</v>
      </c>
      <c r="G16" s="71"/>
      <c r="H16" s="54" t="str">
        <f>IF(C16="","",+G16/G19)</f>
        <v/>
      </c>
      <c r="I16" s="45" t="str">
        <f>IF(C16="","",F16*H16)</f>
        <v/>
      </c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</row>
    <row r="17" spans="1:25" ht="23.25" customHeight="1" x14ac:dyDescent="0.25">
      <c r="A17" s="143"/>
      <c r="B17" s="46" t="s">
        <v>12</v>
      </c>
      <c r="C17" s="51"/>
      <c r="D17" s="51"/>
      <c r="E17" s="42" t="str">
        <f t="shared" ref="E17:E18" si="0">IF(C17="","",IF(C17=0,100%,+D17/C17))</f>
        <v/>
      </c>
      <c r="F17" s="75">
        <f>+IF(E17&gt;50%,0,IF(E17=50%,1,IF(AND(E17&lt;50%,E17&gt;=10%),((((50%-E17)*0.225))*100)+1,IF(E17&lt;10%,10))))</f>
        <v>0</v>
      </c>
      <c r="G17" s="72"/>
      <c r="H17" s="52" t="str">
        <f>IF(C17="","",+G17/G19)</f>
        <v/>
      </c>
      <c r="I17" s="47" t="str">
        <f t="shared" ref="I17:I18" si="1">IF(C17="","",F17*H17)</f>
        <v/>
      </c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</row>
    <row r="18" spans="1:25" ht="23.25" customHeight="1" thickBot="1" x14ac:dyDescent="0.3">
      <c r="A18" s="144"/>
      <c r="B18" s="48" t="s">
        <v>13</v>
      </c>
      <c r="C18" s="55"/>
      <c r="D18" s="55"/>
      <c r="E18" s="49" t="str">
        <f t="shared" si="0"/>
        <v/>
      </c>
      <c r="F18" s="76">
        <f>+IF(E18&gt;50%,0,IF(E18=50%,1,IF(AND(E18&lt;50%,E18&gt;=10%),((((50%-E18)*0.225))*100)+1,IF(E18&lt;10%,10))))</f>
        <v>0</v>
      </c>
      <c r="G18" s="73"/>
      <c r="H18" s="56" t="str">
        <f>IF(C18="","",+G18/G19)</f>
        <v/>
      </c>
      <c r="I18" s="50" t="str">
        <f t="shared" si="1"/>
        <v/>
      </c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</row>
    <row r="19" spans="1:25" ht="23.25" customHeight="1" thickBot="1" x14ac:dyDescent="0.3">
      <c r="A19" s="32"/>
      <c r="B19" s="32"/>
      <c r="C19" s="32"/>
      <c r="D19" s="32"/>
      <c r="E19" s="32"/>
      <c r="F19" s="40" t="s">
        <v>3</v>
      </c>
      <c r="G19" s="112">
        <f>+SUM(G16:G18)</f>
        <v>0</v>
      </c>
      <c r="H19" s="41">
        <f>+SUM(H16:H18)</f>
        <v>0</v>
      </c>
      <c r="I19" s="77">
        <f>+SUM(I16:I18)</f>
        <v>0</v>
      </c>
      <c r="K19" s="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</row>
    <row r="20" spans="1:25" s="4" customFormat="1" ht="17.25" customHeight="1" thickBot="1" x14ac:dyDescent="0.3">
      <c r="A20" s="25"/>
      <c r="B20" s="25"/>
      <c r="C20" s="25"/>
      <c r="D20" s="25"/>
      <c r="E20" s="25"/>
      <c r="F20" s="25"/>
      <c r="G20" s="25"/>
      <c r="H20" s="25"/>
      <c r="I20" s="25"/>
      <c r="J20" s="8"/>
      <c r="K20" s="8"/>
      <c r="L20" s="7"/>
      <c r="M20" s="7"/>
      <c r="N20" s="93"/>
      <c r="O20" s="93"/>
      <c r="P20" s="93"/>
      <c r="Q20" s="94"/>
      <c r="R20" s="94"/>
      <c r="S20" s="94"/>
      <c r="T20" s="94"/>
      <c r="U20" s="94"/>
      <c r="V20" s="94"/>
      <c r="W20" s="94"/>
      <c r="X20" s="94"/>
      <c r="Y20" s="94"/>
    </row>
    <row r="21" spans="1:25" s="4" customFormat="1" ht="59.25" customHeight="1" thickBot="1" x14ac:dyDescent="0.3">
      <c r="A21" s="171" t="s">
        <v>44</v>
      </c>
      <c r="B21" s="172"/>
      <c r="C21" s="24" t="s">
        <v>14</v>
      </c>
      <c r="D21" s="24" t="s">
        <v>4</v>
      </c>
      <c r="E21" s="25"/>
      <c r="F21" s="162" t="s">
        <v>45</v>
      </c>
      <c r="G21" s="163"/>
      <c r="H21" s="24" t="s">
        <v>14</v>
      </c>
      <c r="I21" s="24" t="s">
        <v>4</v>
      </c>
      <c r="J21" s="8"/>
      <c r="L21" s="7"/>
      <c r="M21" s="7"/>
      <c r="N21" s="93"/>
      <c r="O21" s="93"/>
      <c r="P21" s="93"/>
      <c r="Q21" s="94"/>
      <c r="R21" s="94"/>
      <c r="S21" s="94"/>
      <c r="T21" s="94"/>
      <c r="U21" s="94"/>
      <c r="V21" s="94"/>
      <c r="W21" s="94"/>
      <c r="X21" s="94"/>
      <c r="Y21" s="94"/>
    </row>
    <row r="22" spans="1:25" ht="23.25" customHeight="1" thickBot="1" x14ac:dyDescent="0.3">
      <c r="A22" s="32"/>
      <c r="B22" s="32"/>
      <c r="C22" s="104"/>
      <c r="D22" s="35">
        <f>+IF(C22="",0,IF(C22&gt;20,20,C22))</f>
        <v>0</v>
      </c>
      <c r="E22" s="29"/>
      <c r="F22" s="32"/>
      <c r="G22" s="32"/>
      <c r="H22" s="104"/>
      <c r="I22" s="35">
        <f>+IF(H22="",0,IF(H22&gt;10,10,H22))</f>
        <v>0</v>
      </c>
      <c r="L22" s="4"/>
      <c r="M22" s="4"/>
    </row>
    <row r="23" spans="1:25" ht="23.25" customHeight="1" thickBot="1" x14ac:dyDescent="0.3">
      <c r="E23" s="29"/>
      <c r="F23" s="29"/>
      <c r="K23" s="4"/>
      <c r="L23" s="4"/>
      <c r="M23" s="4"/>
    </row>
    <row r="24" spans="1:25" ht="52.5" customHeight="1" thickBot="1" x14ac:dyDescent="0.3">
      <c r="A24" s="126" t="s">
        <v>46</v>
      </c>
      <c r="B24" s="127"/>
      <c r="C24" s="24" t="s">
        <v>14</v>
      </c>
      <c r="D24" s="24" t="s">
        <v>4</v>
      </c>
      <c r="E24" s="32"/>
      <c r="F24" s="32"/>
      <c r="G24" s="25"/>
      <c r="H24" s="29"/>
      <c r="I24" s="29"/>
      <c r="K24" s="4"/>
      <c r="L24" s="4"/>
      <c r="M24" s="4"/>
    </row>
    <row r="25" spans="1:25" ht="23.25" customHeight="1" thickBot="1" x14ac:dyDescent="0.3">
      <c r="A25" s="32"/>
      <c r="B25" s="32"/>
      <c r="C25" s="104"/>
      <c r="D25" s="35">
        <f>+IF(C25="",0,IF(C25&gt;10,10,C25))</f>
        <v>0</v>
      </c>
      <c r="G25" s="28"/>
      <c r="H25" s="29"/>
      <c r="I25" s="29"/>
      <c r="K25" s="4"/>
      <c r="L25" s="4"/>
      <c r="M25" s="4"/>
    </row>
    <row r="26" spans="1:25" ht="19.5" customHeight="1" thickBot="1" x14ac:dyDescent="0.3">
      <c r="G26" s="32"/>
      <c r="H26" s="32"/>
      <c r="I26" s="29"/>
      <c r="M26" s="4"/>
      <c r="N26" s="84"/>
    </row>
    <row r="27" spans="1:25" ht="41.25" customHeight="1" thickBot="1" x14ac:dyDescent="0.3">
      <c r="A27" s="128" t="s">
        <v>47</v>
      </c>
      <c r="B27" s="129"/>
      <c r="C27" s="24" t="s">
        <v>14</v>
      </c>
      <c r="D27" s="24" t="s">
        <v>4</v>
      </c>
      <c r="F27" s="130" t="s">
        <v>49</v>
      </c>
      <c r="G27" s="131"/>
      <c r="H27" s="24" t="s">
        <v>14</v>
      </c>
      <c r="I27" s="24" t="s">
        <v>4</v>
      </c>
      <c r="K27" s="4"/>
      <c r="M27" s="4"/>
    </row>
    <row r="28" spans="1:25" ht="23.25" customHeight="1" thickBot="1" x14ac:dyDescent="0.3">
      <c r="A28" s="32"/>
      <c r="B28" s="32"/>
      <c r="C28" s="104"/>
      <c r="D28" s="120">
        <f>+IF(C28="",0,IF(C28&gt;40,20,C28*0.5))</f>
        <v>0</v>
      </c>
      <c r="F28" s="32"/>
      <c r="G28" s="32"/>
      <c r="H28" s="104"/>
      <c r="I28" s="120">
        <f>+IF(H28="",0,IF(H28&gt;20,10,H28*0.5))</f>
        <v>0</v>
      </c>
      <c r="K28" s="4"/>
      <c r="M28" s="4"/>
    </row>
    <row r="29" spans="1:25" ht="24" customHeight="1" thickBot="1" x14ac:dyDescent="0.3">
      <c r="G29" s="103"/>
      <c r="H29" s="32"/>
      <c r="I29" s="29"/>
      <c r="K29" s="4"/>
      <c r="M29" s="4"/>
    </row>
    <row r="30" spans="1:25" ht="31.5" customHeight="1" thickBot="1" x14ac:dyDescent="0.3">
      <c r="A30" s="181" t="s">
        <v>48</v>
      </c>
      <c r="B30" s="182"/>
      <c r="C30" s="38" t="s">
        <v>23</v>
      </c>
      <c r="D30" s="38" t="s">
        <v>9</v>
      </c>
      <c r="E30" s="38" t="s">
        <v>8</v>
      </c>
      <c r="F30" s="39" t="s">
        <v>10</v>
      </c>
      <c r="G30" s="32"/>
      <c r="H30" s="32"/>
      <c r="I30" s="29"/>
      <c r="K30" s="4"/>
      <c r="M30" s="4"/>
    </row>
    <row r="31" spans="1:25" ht="26.25" customHeight="1" x14ac:dyDescent="0.25">
      <c r="A31" s="150" t="s">
        <v>11</v>
      </c>
      <c r="B31" s="151"/>
      <c r="C31" s="63"/>
      <c r="D31" s="121">
        <f>+IF(C31="X",5,0)</f>
        <v>0</v>
      </c>
      <c r="E31" s="44" t="str">
        <f>+H16</f>
        <v/>
      </c>
      <c r="F31" s="45" t="str">
        <f>IF(E31="","",+E31*D31)</f>
        <v/>
      </c>
      <c r="G31" s="32"/>
      <c r="H31" s="32"/>
      <c r="I31" s="29"/>
      <c r="K31" s="4"/>
      <c r="M31" s="4"/>
    </row>
    <row r="32" spans="1:25" ht="17.25" customHeight="1" x14ac:dyDescent="0.25">
      <c r="A32" s="152" t="s">
        <v>12</v>
      </c>
      <c r="B32" s="153"/>
      <c r="C32" s="62"/>
      <c r="D32" s="122">
        <f>+IF(C32="X",5,0)</f>
        <v>0</v>
      </c>
      <c r="E32" s="42" t="str">
        <f>+H17</f>
        <v/>
      </c>
      <c r="F32" s="47" t="str">
        <f>IF(E32="","",+E32*D32)</f>
        <v/>
      </c>
      <c r="G32" s="32"/>
      <c r="H32" s="32"/>
      <c r="I32" s="29"/>
      <c r="K32" s="4"/>
      <c r="M32" s="4"/>
    </row>
    <row r="33" spans="1:16" ht="19.5" customHeight="1" thickBot="1" x14ac:dyDescent="0.3">
      <c r="A33" s="140" t="s">
        <v>13</v>
      </c>
      <c r="B33" s="141"/>
      <c r="C33" s="64"/>
      <c r="D33" s="123">
        <f>+IF(C33="X",5,0)</f>
        <v>0</v>
      </c>
      <c r="E33" s="49" t="str">
        <f>+H18</f>
        <v/>
      </c>
      <c r="F33" s="50" t="str">
        <f>IF(E33="","",+E33*D33)</f>
        <v/>
      </c>
      <c r="G33" s="32"/>
      <c r="H33" s="32"/>
      <c r="I33" s="29"/>
      <c r="K33" s="4"/>
      <c r="M33" s="4"/>
    </row>
    <row r="34" spans="1:16" ht="23.25" customHeight="1" thickBot="1" x14ac:dyDescent="0.3">
      <c r="A34" s="32"/>
      <c r="B34" s="32"/>
      <c r="C34" s="32"/>
      <c r="D34" s="31" t="s">
        <v>3</v>
      </c>
      <c r="E34" s="41">
        <f>+SUM(E31:E33)</f>
        <v>0</v>
      </c>
      <c r="F34" s="77">
        <f>+SUM(F31:F33)</f>
        <v>0</v>
      </c>
      <c r="G34" s="32"/>
      <c r="H34" s="32"/>
      <c r="I34" s="29"/>
      <c r="K34" s="4"/>
      <c r="M34" s="4"/>
    </row>
    <row r="35" spans="1:16" ht="23.25" customHeight="1" thickBot="1" x14ac:dyDescent="0.3">
      <c r="G35" s="32"/>
      <c r="H35" s="32"/>
      <c r="I35" s="32"/>
      <c r="J35" s="4"/>
      <c r="K35" s="4"/>
      <c r="L35" s="4"/>
      <c r="M35" s="4"/>
    </row>
    <row r="36" spans="1:16" s="10" customFormat="1" ht="38.25" customHeight="1" thickBot="1" x14ac:dyDescent="0.3">
      <c r="A36" s="154" t="s">
        <v>43</v>
      </c>
      <c r="B36" s="155"/>
      <c r="C36" s="30" t="s">
        <v>7</v>
      </c>
      <c r="D36" s="24" t="s">
        <v>4</v>
      </c>
      <c r="E36" s="32"/>
      <c r="F36" s="32"/>
      <c r="G36" s="32"/>
      <c r="H36" s="4"/>
    </row>
    <row r="37" spans="1:16" s="10" customFormat="1" ht="23.25" customHeight="1" thickBot="1" x14ac:dyDescent="0.3">
      <c r="A37" s="32"/>
      <c r="B37" s="32"/>
      <c r="C37" s="9"/>
      <c r="D37" s="36">
        <f>+IF(C37="",0,IF(C37&lt;0%,0,IF(AND(C37&gt;=0%,C37&lt;2%),(C37*2.5)*100,IF(C37&gt;=2%,5))))</f>
        <v>0</v>
      </c>
      <c r="E37" s="32"/>
      <c r="F37" s="32"/>
      <c r="G37" s="32"/>
      <c r="H37" s="4"/>
    </row>
    <row r="38" spans="1:16" s="10" customFormat="1" ht="18.75" customHeight="1" thickBot="1" x14ac:dyDescent="0.3">
      <c r="A38" s="32"/>
      <c r="B38" s="32"/>
      <c r="C38" s="32"/>
      <c r="D38" s="34"/>
      <c r="E38" s="32"/>
      <c r="F38" s="32"/>
      <c r="G38" s="32"/>
      <c r="H38" s="32"/>
      <c r="I38" s="32"/>
    </row>
    <row r="39" spans="1:16" s="4" customFormat="1" ht="38.25" customHeight="1" thickBot="1" x14ac:dyDescent="0.3">
      <c r="A39" s="114" t="s">
        <v>41</v>
      </c>
      <c r="B39" s="33" t="s">
        <v>19</v>
      </c>
      <c r="C39" s="33" t="s">
        <v>20</v>
      </c>
      <c r="D39" s="33" t="s">
        <v>40</v>
      </c>
      <c r="E39" s="33" t="s">
        <v>42</v>
      </c>
      <c r="F39" s="30" t="s">
        <v>8</v>
      </c>
      <c r="G39" s="24" t="s">
        <v>10</v>
      </c>
      <c r="H39" s="25"/>
      <c r="I39" s="25"/>
      <c r="J39" s="8"/>
      <c r="K39" s="8"/>
      <c r="L39" s="7"/>
      <c r="M39" s="7"/>
      <c r="N39" s="3"/>
      <c r="O39" s="3"/>
      <c r="P39" s="3"/>
    </row>
    <row r="40" spans="1:16" s="4" customFormat="1" ht="23.25" customHeight="1" x14ac:dyDescent="0.25">
      <c r="A40" s="43" t="s">
        <v>11</v>
      </c>
      <c r="B40" s="117"/>
      <c r="C40" s="117"/>
      <c r="D40" s="65">
        <f>+IF(B40="",0%,100%-(C40/B40))</f>
        <v>0</v>
      </c>
      <c r="E40" s="78">
        <f>+IF(D40="",0,IF(D40=0,0,IF(D40&lt;=10%,0,IF(AND(D40&gt;10%,D40&lt;=100%),(D40*0.0999999)*100))))</f>
        <v>0</v>
      </c>
      <c r="F40" s="68" t="str">
        <f>+H16</f>
        <v/>
      </c>
      <c r="G40" s="45" t="str">
        <f>IF(F40="","",+F40*E40)</f>
        <v/>
      </c>
      <c r="J40" s="6"/>
      <c r="K40" s="8"/>
      <c r="M40" s="7"/>
      <c r="N40" s="3"/>
      <c r="O40" s="3"/>
      <c r="P40" s="3"/>
    </row>
    <row r="41" spans="1:16" s="4" customFormat="1" ht="23.25" customHeight="1" x14ac:dyDescent="0.25">
      <c r="A41" s="46" t="s">
        <v>12</v>
      </c>
      <c r="B41" s="117"/>
      <c r="C41" s="117"/>
      <c r="D41" s="66">
        <f t="shared" ref="D41:D42" si="2">+IF(B41="",0%,100%-(C41/B41))</f>
        <v>0</v>
      </c>
      <c r="E41" s="79">
        <f t="shared" ref="E41:E42" si="3">+IF(D41="",0,IF(D41=0,0,IF(D41&lt;=10%,0,IF(AND(D41&gt;10%,D41&lt;=100%),(D41*0.0999999)*100))))</f>
        <v>0</v>
      </c>
      <c r="F41" s="69" t="str">
        <f>+H17</f>
        <v/>
      </c>
      <c r="G41" s="47" t="str">
        <f>IF(F41="","",+F41*E41)</f>
        <v/>
      </c>
      <c r="J41" s="8"/>
      <c r="K41" s="8"/>
      <c r="L41" s="7"/>
      <c r="M41" s="7"/>
      <c r="N41" s="3"/>
      <c r="O41" s="3"/>
      <c r="P41" s="3"/>
    </row>
    <row r="42" spans="1:16" s="4" customFormat="1" ht="23.25" customHeight="1" thickBot="1" x14ac:dyDescent="0.3">
      <c r="A42" s="48" t="s">
        <v>13</v>
      </c>
      <c r="B42" s="118"/>
      <c r="C42" s="118"/>
      <c r="D42" s="67">
        <f t="shared" si="2"/>
        <v>0</v>
      </c>
      <c r="E42" s="80">
        <f t="shared" si="3"/>
        <v>0</v>
      </c>
      <c r="F42" s="70" t="str">
        <f>+H18</f>
        <v/>
      </c>
      <c r="G42" s="50" t="str">
        <f>IF(F42="","",+F42*E42)</f>
        <v/>
      </c>
      <c r="H42" s="25"/>
      <c r="I42" s="25"/>
      <c r="J42" s="8"/>
      <c r="K42" s="8"/>
      <c r="L42" s="7"/>
      <c r="M42" s="7"/>
      <c r="N42" s="3"/>
      <c r="O42" s="3"/>
      <c r="P42" s="3"/>
    </row>
    <row r="43" spans="1:16" s="4" customFormat="1" ht="34.5" customHeight="1" thickBot="1" x14ac:dyDescent="0.3">
      <c r="A43" s="32"/>
      <c r="B43" s="32"/>
      <c r="C43" s="32"/>
      <c r="D43" s="29"/>
      <c r="E43" s="40" t="s">
        <v>3</v>
      </c>
      <c r="F43" s="41">
        <f>+SUM(F40:F42)</f>
        <v>0</v>
      </c>
      <c r="G43" s="77">
        <f>+SUM(G40:G42)</f>
        <v>0</v>
      </c>
      <c r="H43" s="28"/>
      <c r="I43" s="28"/>
      <c r="J43" s="8"/>
      <c r="K43" s="8"/>
      <c r="L43" s="7"/>
      <c r="M43" s="7"/>
      <c r="N43" s="3"/>
      <c r="O43" s="3"/>
      <c r="P43" s="3"/>
    </row>
    <row r="44" spans="1:16" ht="21" customHeight="1" thickBot="1" x14ac:dyDescent="0.3">
      <c r="A44" s="29"/>
      <c r="B44" s="29"/>
      <c r="C44" s="29"/>
      <c r="D44" s="29"/>
      <c r="E44" s="29"/>
      <c r="F44" s="29"/>
      <c r="G44" s="29"/>
      <c r="H44" s="29"/>
      <c r="I44" s="32"/>
      <c r="J44" s="4"/>
    </row>
    <row r="45" spans="1:16" s="10" customFormat="1" ht="23.25" customHeight="1" thickBot="1" x14ac:dyDescent="0.3">
      <c r="A45" s="156" t="s">
        <v>6</v>
      </c>
      <c r="B45" s="157"/>
      <c r="C45" s="81" t="s">
        <v>4</v>
      </c>
      <c r="D45" s="32"/>
      <c r="E45" s="32"/>
      <c r="F45" s="32"/>
      <c r="G45" s="32"/>
      <c r="H45" s="32"/>
      <c r="I45" s="32"/>
    </row>
    <row r="46" spans="1:16" s="10" customFormat="1" ht="23.25" customHeight="1" x14ac:dyDescent="0.25">
      <c r="A46" s="148" t="str">
        <f>+A12</f>
        <v>A.1. ENCUESTAS (15)</v>
      </c>
      <c r="B46" s="149"/>
      <c r="C46" s="59">
        <f>+D13</f>
        <v>0</v>
      </c>
      <c r="D46" s="32"/>
      <c r="E46" s="32"/>
      <c r="F46" s="37"/>
      <c r="G46" s="32"/>
      <c r="H46" s="32"/>
      <c r="I46" s="32"/>
      <c r="J46" s="4"/>
    </row>
    <row r="47" spans="1:16" s="10" customFormat="1" ht="23.25" customHeight="1" x14ac:dyDescent="0.25">
      <c r="A47" s="177" t="str">
        <f>+A15</f>
        <v>A.2. SOLVENCIA FINANCIERA (10)</v>
      </c>
      <c r="B47" s="178"/>
      <c r="C47" s="60">
        <f>+I19</f>
        <v>0</v>
      </c>
      <c r="D47" s="32"/>
      <c r="E47" s="32"/>
      <c r="F47" s="32"/>
      <c r="G47" s="32"/>
      <c r="H47" s="32"/>
      <c r="I47" s="32"/>
    </row>
    <row r="48" spans="1:16" s="10" customFormat="1" ht="44.25" customHeight="1" x14ac:dyDescent="0.25">
      <c r="A48" s="146" t="str">
        <f>+A21</f>
        <v>A.3. CERTIFICADOS DE PROFESIONALIDAS ACREDITADOS EN LA MODALIDAD PRESENCIAL VINCULADOS A LA FAMILIA PROFESIONAL SOLICITADA (20)</v>
      </c>
      <c r="B48" s="147"/>
      <c r="C48" s="60">
        <f>+D22</f>
        <v>0</v>
      </c>
      <c r="D48" s="32"/>
      <c r="E48" s="32"/>
      <c r="F48" s="32"/>
      <c r="G48" s="32"/>
      <c r="H48" s="32"/>
      <c r="I48" s="32"/>
      <c r="K48" s="4"/>
    </row>
    <row r="49" spans="1:13" ht="48" customHeight="1" x14ac:dyDescent="0.25">
      <c r="A49" s="173" t="str">
        <f>+F21</f>
        <v>A.4. CERTIFICADOS DE PROFESIONALIDAS ACREDITADOS EN LA MODALIDAD PRESENCIAL EN DISTINTAS ZONAS DE NAVARRA VINCULADOS A LA FAMILIA PROFESIONAL SOLICITADA (10)</v>
      </c>
      <c r="B49" s="174"/>
      <c r="C49" s="60">
        <f>+I22</f>
        <v>0</v>
      </c>
      <c r="D49" s="32"/>
      <c r="E49" s="32"/>
      <c r="F49" s="32"/>
      <c r="G49" s="32"/>
      <c r="H49" s="32"/>
      <c r="I49" s="32"/>
      <c r="J49" s="4"/>
      <c r="K49" s="4"/>
      <c r="L49" s="4"/>
    </row>
    <row r="50" spans="1:13" s="10" customFormat="1" ht="38.25" customHeight="1" x14ac:dyDescent="0.25">
      <c r="A50" s="179" t="str">
        <f>+A24</f>
        <v>A.5. CERTIFICADOS DE PROFESIONALIDAS ACREDITADOS EN LA MODALIDAD DE DE TELEFORMACIÓN O MIXTA VINCULADOS A LA FAMILIA PROFESIONAL SOLICITADA (10)</v>
      </c>
      <c r="B50" s="180"/>
      <c r="C50" s="60">
        <f>+D25</f>
        <v>0</v>
      </c>
      <c r="D50" s="32"/>
      <c r="E50" s="32"/>
      <c r="F50" s="32"/>
      <c r="G50" s="32"/>
      <c r="H50" s="32"/>
      <c r="I50" s="32"/>
    </row>
    <row r="51" spans="1:13" s="10" customFormat="1" ht="40.5" customHeight="1" x14ac:dyDescent="0.25">
      <c r="A51" s="160" t="str">
        <f>+A27</f>
        <v>A.6. MÓDULO DE FORMACIÓN PRÁCTICA EN CENTROS DE TRABAJO VINCULADOS A LA FAMILIA PROFESIONAL SOLICITADA (20)</v>
      </c>
      <c r="B51" s="161"/>
      <c r="C51" s="60">
        <f>+D28</f>
        <v>0</v>
      </c>
      <c r="D51" s="32"/>
      <c r="E51" s="32"/>
      <c r="F51" s="32"/>
      <c r="G51" s="32"/>
      <c r="H51" s="32"/>
      <c r="I51" s="32"/>
      <c r="K51" s="4"/>
    </row>
    <row r="52" spans="1:13" ht="33" customHeight="1" x14ac:dyDescent="0.25">
      <c r="A52" s="175" t="str">
        <f>+F27</f>
        <v>A.7. MÓDULO DE FORMACIÓN PRÁCTICA EN CENTROS DE TRABAJO NO VINCULADOS A LA FAMILIA PROFESIONAL SOLICITADA (10)</v>
      </c>
      <c r="B52" s="176"/>
      <c r="C52" s="60">
        <f>+I28</f>
        <v>0</v>
      </c>
      <c r="D52" s="32"/>
      <c r="E52" s="32"/>
      <c r="F52" s="32"/>
      <c r="G52" s="32"/>
      <c r="H52" s="32"/>
      <c r="I52" s="32"/>
      <c r="J52" s="4"/>
      <c r="K52" s="4"/>
      <c r="L52" s="4"/>
    </row>
    <row r="53" spans="1:13" ht="23.25" customHeight="1" x14ac:dyDescent="0.25">
      <c r="A53" s="132" t="str">
        <f>+A30</f>
        <v>B) IGUALDAD (5)</v>
      </c>
      <c r="B53" s="133"/>
      <c r="C53" s="105">
        <f>+F34</f>
        <v>0</v>
      </c>
      <c r="D53" s="32"/>
      <c r="E53" s="32"/>
      <c r="F53" s="32"/>
      <c r="G53" s="32"/>
      <c r="H53" s="32"/>
      <c r="I53" s="32"/>
      <c r="J53" s="4"/>
      <c r="K53" s="4"/>
      <c r="L53" s="4"/>
    </row>
    <row r="54" spans="1:13" ht="23.25" customHeight="1" x14ac:dyDescent="0.25">
      <c r="A54" s="164" t="str">
        <f>+A36</f>
        <v>C) EFICIENCIA ECONÓMICA (5)</v>
      </c>
      <c r="B54" s="165"/>
      <c r="C54" s="105">
        <f>+D37</f>
        <v>0</v>
      </c>
      <c r="D54" s="32"/>
      <c r="E54" s="32"/>
      <c r="F54" s="32"/>
      <c r="G54" s="32"/>
      <c r="H54" s="32"/>
      <c r="I54" s="32"/>
      <c r="J54" s="4"/>
      <c r="K54" s="4"/>
      <c r="L54" s="4"/>
    </row>
    <row r="55" spans="1:13" ht="23.25" customHeight="1" x14ac:dyDescent="0.25">
      <c r="A55" s="166" t="s">
        <v>50</v>
      </c>
      <c r="B55" s="167"/>
      <c r="C55" s="105">
        <f>+SUM(C46:C54)</f>
        <v>0</v>
      </c>
      <c r="D55" s="32"/>
      <c r="E55" s="32"/>
      <c r="F55" s="32"/>
      <c r="G55" s="32"/>
      <c r="H55" s="32"/>
      <c r="I55" s="32"/>
      <c r="J55" s="4"/>
      <c r="K55" s="4"/>
      <c r="L55" s="4"/>
    </row>
    <row r="56" spans="1:13" ht="23.25" customHeight="1" thickBot="1" x14ac:dyDescent="0.3">
      <c r="A56" s="169" t="str">
        <f>+A39</f>
        <v>10.3. INEJECUCIÓN SUBVENCIÓN CONCEDIDA (HASTA -10)</v>
      </c>
      <c r="B56" s="170"/>
      <c r="C56" s="61">
        <f>+G43</f>
        <v>0</v>
      </c>
      <c r="D56" s="32"/>
      <c r="E56" s="32"/>
      <c r="F56" s="32"/>
      <c r="G56" s="32"/>
      <c r="H56" s="32"/>
      <c r="I56" s="32"/>
      <c r="J56" s="4"/>
      <c r="K56" s="4"/>
      <c r="L56" s="4"/>
    </row>
    <row r="57" spans="1:13" ht="23.25" customHeight="1" thickBot="1" x14ac:dyDescent="0.3">
      <c r="A57" s="158" t="s">
        <v>59</v>
      </c>
      <c r="B57" s="159"/>
      <c r="C57" s="58">
        <f>+C55-C56</f>
        <v>0</v>
      </c>
      <c r="D57" s="32"/>
      <c r="E57" s="32"/>
      <c r="F57" s="32"/>
      <c r="G57" s="32"/>
      <c r="H57" s="32"/>
      <c r="I57" s="32"/>
      <c r="J57" s="4"/>
      <c r="L57" s="4"/>
    </row>
    <row r="58" spans="1:13" ht="21" customHeight="1" x14ac:dyDescent="0.25"/>
    <row r="59" spans="1:13" x14ac:dyDescent="0.25">
      <c r="A59" s="145" t="s">
        <v>2</v>
      </c>
      <c r="B59" s="145"/>
      <c r="C59" s="145"/>
      <c r="D59" s="145"/>
      <c r="E59" s="12"/>
      <c r="F59" s="12"/>
      <c r="G59" s="12"/>
      <c r="H59" s="12"/>
      <c r="I59" s="12"/>
      <c r="J59" s="12"/>
      <c r="K59" s="13"/>
      <c r="L59" s="4"/>
      <c r="M59" s="4"/>
    </row>
    <row r="60" spans="1:13" ht="20.25" customHeight="1" x14ac:dyDescent="0.25">
      <c r="A60" s="145" t="s">
        <v>21</v>
      </c>
      <c r="B60" s="145"/>
      <c r="C60" s="19"/>
      <c r="D60" s="15"/>
      <c r="E60" s="15"/>
      <c r="F60" s="15"/>
      <c r="G60" s="15"/>
      <c r="H60" s="16"/>
      <c r="I60" s="13"/>
      <c r="J60" s="13"/>
      <c r="K60" s="13"/>
    </row>
    <row r="61" spans="1:13" ht="15" customHeight="1" x14ac:dyDescent="0.25">
      <c r="A61" s="14"/>
      <c r="B61" s="14"/>
      <c r="C61" s="15"/>
      <c r="D61" s="15"/>
      <c r="E61" s="15"/>
      <c r="F61" s="15"/>
      <c r="G61" s="15"/>
      <c r="H61" s="16"/>
      <c r="I61" s="13"/>
      <c r="J61" s="13"/>
      <c r="K61" s="13"/>
    </row>
    <row r="62" spans="1:13" ht="15" customHeight="1" x14ac:dyDescent="0.25">
      <c r="B62" s="17"/>
      <c r="C62" s="18"/>
      <c r="D62" s="18"/>
      <c r="E62" s="18"/>
      <c r="F62" s="18"/>
      <c r="G62" s="18"/>
      <c r="H62" s="13"/>
      <c r="I62" s="13"/>
      <c r="J62" s="13"/>
      <c r="K62" s="13"/>
    </row>
    <row r="63" spans="1:13" x14ac:dyDescent="0.25">
      <c r="A63" s="13"/>
      <c r="B63" s="13"/>
      <c r="C63" s="11"/>
      <c r="D63" s="11"/>
      <c r="E63" s="13"/>
      <c r="F63" s="13"/>
      <c r="G63" s="13"/>
      <c r="H63" s="13"/>
      <c r="I63" s="13"/>
      <c r="J63" s="13"/>
      <c r="K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</row>
    <row r="65" spans="1:1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</row>
    <row r="66" spans="1:1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</row>
  </sheetData>
  <sheetProtection password="CC3E" sheet="1" insertRows="0"/>
  <dataConsolidate/>
  <mergeCells count="34">
    <mergeCell ref="A2:I2"/>
    <mergeCell ref="A56:B56"/>
    <mergeCell ref="A21:B21"/>
    <mergeCell ref="B6:C6"/>
    <mergeCell ref="A49:B49"/>
    <mergeCell ref="A52:B52"/>
    <mergeCell ref="A47:B47"/>
    <mergeCell ref="A50:B50"/>
    <mergeCell ref="A30:B30"/>
    <mergeCell ref="A12:B12"/>
    <mergeCell ref="A13:B13"/>
    <mergeCell ref="A60:B60"/>
    <mergeCell ref="A45:B45"/>
    <mergeCell ref="A57:B57"/>
    <mergeCell ref="A51:B51"/>
    <mergeCell ref="F21:G21"/>
    <mergeCell ref="A54:B54"/>
    <mergeCell ref="A55:B55"/>
    <mergeCell ref="B5:C5"/>
    <mergeCell ref="B9:C9"/>
    <mergeCell ref="A33:B33"/>
    <mergeCell ref="A16:A18"/>
    <mergeCell ref="A59:D59"/>
    <mergeCell ref="A48:B48"/>
    <mergeCell ref="A46:B46"/>
    <mergeCell ref="A31:B31"/>
    <mergeCell ref="A32:B32"/>
    <mergeCell ref="A36:B36"/>
    <mergeCell ref="F13:I13"/>
    <mergeCell ref="A24:B24"/>
    <mergeCell ref="A27:B27"/>
    <mergeCell ref="F27:G27"/>
    <mergeCell ref="A53:B53"/>
    <mergeCell ref="A15:B15"/>
  </mergeCells>
  <conditionalFormatting sqref="C22">
    <cfRule type="cellIs" dxfId="38" priority="138" stopIfTrue="1" operator="greaterThan">
      <formula>20</formula>
    </cfRule>
  </conditionalFormatting>
  <conditionalFormatting sqref="C57">
    <cfRule type="cellIs" dxfId="37" priority="66" operator="greaterThan">
      <formula>105</formula>
    </cfRule>
  </conditionalFormatting>
  <conditionalFormatting sqref="C46">
    <cfRule type="cellIs" dxfId="36" priority="6" operator="notEqual">
      <formula>$D$13</formula>
    </cfRule>
    <cfRule type="cellIs" dxfId="35" priority="65" operator="greaterThan">
      <formula>15</formula>
    </cfRule>
  </conditionalFormatting>
  <conditionalFormatting sqref="D22">
    <cfRule type="cellIs" dxfId="34" priority="105" stopIfTrue="1" operator="greaterThan">
      <formula>20</formula>
    </cfRule>
  </conditionalFormatting>
  <conditionalFormatting sqref="F16:F18">
    <cfRule type="cellIs" dxfId="33" priority="100" stopIfTrue="1" operator="greaterThan">
      <formula>30</formula>
    </cfRule>
  </conditionalFormatting>
  <conditionalFormatting sqref="I19">
    <cfRule type="cellIs" dxfId="32" priority="79" operator="greaterThan">
      <formula>10</formula>
    </cfRule>
    <cfRule type="cellIs" dxfId="31" priority="93" stopIfTrue="1" operator="greaterThan">
      <formula>10</formula>
    </cfRule>
  </conditionalFormatting>
  <conditionalFormatting sqref="H19">
    <cfRule type="cellIs" dxfId="30" priority="92" stopIfTrue="1" operator="notEqual">
      <formula>1</formula>
    </cfRule>
  </conditionalFormatting>
  <conditionalFormatting sqref="F34">
    <cfRule type="cellIs" dxfId="29" priority="78" operator="greaterThan">
      <formula>10</formula>
    </cfRule>
    <cfRule type="cellIs" dxfId="28" priority="90" stopIfTrue="1" operator="greaterThan">
      <formula>10</formula>
    </cfRule>
  </conditionalFormatting>
  <conditionalFormatting sqref="E34">
    <cfRule type="cellIs" dxfId="27" priority="89" stopIfTrue="1" operator="notEqual">
      <formula>1</formula>
    </cfRule>
  </conditionalFormatting>
  <conditionalFormatting sqref="D31:D33">
    <cfRule type="cellIs" dxfId="26" priority="88" stopIfTrue="1" operator="greaterThan">
      <formula>5</formula>
    </cfRule>
  </conditionalFormatting>
  <conditionalFormatting sqref="D37">
    <cfRule type="cellIs" dxfId="25" priority="87" stopIfTrue="1" operator="greaterThan">
      <formula>5</formula>
    </cfRule>
  </conditionalFormatting>
  <conditionalFormatting sqref="C56">
    <cfRule type="cellIs" dxfId="24" priority="43" operator="notEqual">
      <formula>$G$43</formula>
    </cfRule>
    <cfRule type="cellIs" dxfId="23" priority="55" operator="greaterThan">
      <formula>10</formula>
    </cfRule>
  </conditionalFormatting>
  <conditionalFormatting sqref="D13">
    <cfRule type="cellIs" dxfId="22" priority="40" stopIfTrue="1" operator="greaterThan">
      <formula>15</formula>
    </cfRule>
  </conditionalFormatting>
  <conditionalFormatting sqref="G43">
    <cfRule type="cellIs" dxfId="21" priority="33" operator="greaterThan">
      <formula>10</formula>
    </cfRule>
    <cfRule type="cellIs" dxfId="20" priority="34" stopIfTrue="1" operator="greaterThan">
      <formula>10</formula>
    </cfRule>
  </conditionalFormatting>
  <conditionalFormatting sqref="F43">
    <cfRule type="cellIs" dxfId="19" priority="32" stopIfTrue="1" operator="notEqual">
      <formula>1</formula>
    </cfRule>
  </conditionalFormatting>
  <conditionalFormatting sqref="C52:C55">
    <cfRule type="cellIs" dxfId="18" priority="186" operator="greaterThan">
      <formula>105</formula>
    </cfRule>
  </conditionalFormatting>
  <conditionalFormatting sqref="C47">
    <cfRule type="cellIs" dxfId="17" priority="188" operator="greaterThan">
      <formula>10</formula>
    </cfRule>
    <cfRule type="cellIs" dxfId="16" priority="189" operator="notEqual">
      <formula>$I$19</formula>
    </cfRule>
  </conditionalFormatting>
  <conditionalFormatting sqref="C48 C51">
    <cfRule type="cellIs" dxfId="15" priority="191" operator="greaterThan">
      <formula>20</formula>
    </cfRule>
  </conditionalFormatting>
  <conditionalFormatting sqref="G19">
    <cfRule type="cellIs" dxfId="14" priority="196" operator="notEqual">
      <formula>#REF!</formula>
    </cfRule>
  </conditionalFormatting>
  <conditionalFormatting sqref="C37">
    <cfRule type="cellIs" dxfId="13" priority="15" stopIfTrue="1" operator="greaterThan">
      <formula>1</formula>
    </cfRule>
  </conditionalFormatting>
  <conditionalFormatting sqref="H22:I22 C25:D25">
    <cfRule type="cellIs" dxfId="12" priority="14" stopIfTrue="1" operator="greaterThan">
      <formula>10</formula>
    </cfRule>
  </conditionalFormatting>
  <conditionalFormatting sqref="D28">
    <cfRule type="cellIs" dxfId="11" priority="9" stopIfTrue="1" operator="greaterThan">
      <formula>20</formula>
    </cfRule>
  </conditionalFormatting>
  <conditionalFormatting sqref="C28">
    <cfRule type="cellIs" dxfId="10" priority="10" stopIfTrue="1" operator="greaterThan">
      <formula>10</formula>
    </cfRule>
  </conditionalFormatting>
  <conditionalFormatting sqref="I28">
    <cfRule type="cellIs" dxfId="9" priority="7" stopIfTrue="1" operator="greaterThan">
      <formula>10</formula>
    </cfRule>
  </conditionalFormatting>
  <conditionalFormatting sqref="H28">
    <cfRule type="cellIs" dxfId="8" priority="8" stopIfTrue="1" operator="greaterThan">
      <formula>20</formula>
    </cfRule>
  </conditionalFormatting>
  <conditionalFormatting sqref="C49">
    <cfRule type="cellIs" dxfId="7" priority="197" operator="notEqual">
      <formula>$I$22</formula>
    </cfRule>
    <cfRule type="cellIs" dxfId="6" priority="198" operator="greaterThan">
      <formula>10</formula>
    </cfRule>
  </conditionalFormatting>
  <conditionalFormatting sqref="C50">
    <cfRule type="cellIs" dxfId="5" priority="199" operator="notEqual">
      <formula>$D$25</formula>
    </cfRule>
    <cfRule type="cellIs" dxfId="4" priority="200" operator="greaterThan">
      <formula>10</formula>
    </cfRule>
  </conditionalFormatting>
  <conditionalFormatting sqref="C48">
    <cfRule type="cellIs" dxfId="3" priority="5" operator="notEqual">
      <formula>$D$22</formula>
    </cfRule>
  </conditionalFormatting>
  <conditionalFormatting sqref="C51">
    <cfRule type="cellIs" dxfId="2" priority="4" operator="notEqual">
      <formula>$D$28</formula>
    </cfRule>
  </conditionalFormatting>
  <conditionalFormatting sqref="H7">
    <cfRule type="cellIs" dxfId="1" priority="2" stopIfTrue="1" operator="greaterThan">
      <formula>4</formula>
    </cfRule>
  </conditionalFormatting>
  <conditionalFormatting sqref="C13">
    <cfRule type="cellIs" dxfId="0" priority="1" operator="greaterThan">
      <formula>4</formula>
    </cfRule>
  </conditionalFormatting>
  <dataValidations count="5">
    <dataValidation type="list" allowBlank="1" showInputMessage="1" showErrorMessage="1" sqref="C34 C19:C20">
      <formula1>#REF!</formula1>
    </dataValidation>
    <dataValidation type="list" allowBlank="1" showInputMessage="1" showErrorMessage="1" sqref="C10">
      <formula1>$N$5</formula1>
    </dataValidation>
    <dataValidation type="list" allowBlank="1" showInputMessage="1" showErrorMessage="1" sqref="E9:F10">
      <formula1>$N$7:$N$11</formula1>
    </dataValidation>
    <dataValidation type="list" allowBlank="1" showInputMessage="1" showErrorMessage="1" sqref="B9">
      <formula1>$N$2:$N$9</formula1>
    </dataValidation>
    <dataValidation type="list" allowBlank="1" showInputMessage="1" showErrorMessage="1" sqref="C31:C33">
      <formula1>$N$10</formula1>
    </dataValidation>
  </dataValidations>
  <pageMargins left="0.19685039370078741" right="7.874015748031496E-2" top="0.15748031496062992" bottom="0.15748031496062992" header="0.31496062992125984" footer="0.31496062992125984"/>
  <pageSetup paperSize="8" scale="50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'I:\9 MODELOS DOCUMENTOS\Modelos impresos convocatorias\Impresos específicos convocatoria - medida\Ocupadas\Solicitud\[Resumen Programa-Valoracion_Ocupadas.xlsx]Hoja1'!#REF!</xm:f>
          </x14:formula1>
          <xm:sqref>C11 E11:E13 F11:F12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0"/>
  <sheetViews>
    <sheetView workbookViewId="0">
      <selection activeCell="G16" sqref="G16"/>
    </sheetView>
  </sheetViews>
  <sheetFormatPr baseColWidth="10" defaultRowHeight="15" x14ac:dyDescent="0.25"/>
  <cols>
    <col min="2" max="2" width="15.5703125" customWidth="1"/>
    <col min="3" max="3" width="16.28515625" customWidth="1"/>
    <col min="4" max="4" width="23.85546875" customWidth="1"/>
    <col min="5" max="5" width="15.5703125" customWidth="1"/>
    <col min="6" max="6" width="16.140625" customWidth="1"/>
    <col min="7" max="7" width="35.42578125" customWidth="1"/>
    <col min="8" max="8" width="13.28515625" customWidth="1"/>
    <col min="9" max="9" width="15.5703125" customWidth="1"/>
    <col min="255" max="255" width="13.42578125" customWidth="1"/>
    <col min="256" max="256" width="13.5703125" customWidth="1"/>
    <col min="257" max="257" width="18.5703125" customWidth="1"/>
    <col min="258" max="258" width="14.7109375" customWidth="1"/>
    <col min="259" max="259" width="47.140625" customWidth="1"/>
    <col min="260" max="260" width="13.7109375" customWidth="1"/>
    <col min="261" max="261" width="15.28515625" customWidth="1"/>
    <col min="511" max="511" width="13.42578125" customWidth="1"/>
    <col min="512" max="512" width="13.5703125" customWidth="1"/>
    <col min="513" max="513" width="18.5703125" customWidth="1"/>
    <col min="514" max="514" width="14.7109375" customWidth="1"/>
    <col min="515" max="515" width="47.140625" customWidth="1"/>
    <col min="516" max="516" width="13.7109375" customWidth="1"/>
    <col min="517" max="517" width="15.28515625" customWidth="1"/>
    <col min="767" max="767" width="13.42578125" customWidth="1"/>
    <col min="768" max="768" width="13.5703125" customWidth="1"/>
    <col min="769" max="769" width="18.5703125" customWidth="1"/>
    <col min="770" max="770" width="14.7109375" customWidth="1"/>
    <col min="771" max="771" width="47.140625" customWidth="1"/>
    <col min="772" max="772" width="13.7109375" customWidth="1"/>
    <col min="773" max="773" width="15.28515625" customWidth="1"/>
    <col min="1023" max="1023" width="13.42578125" customWidth="1"/>
    <col min="1024" max="1024" width="13.5703125" customWidth="1"/>
    <col min="1025" max="1025" width="18.5703125" customWidth="1"/>
    <col min="1026" max="1026" width="14.7109375" customWidth="1"/>
    <col min="1027" max="1027" width="47.140625" customWidth="1"/>
    <col min="1028" max="1028" width="13.7109375" customWidth="1"/>
    <col min="1029" max="1029" width="15.28515625" customWidth="1"/>
    <col min="1279" max="1279" width="13.42578125" customWidth="1"/>
    <col min="1280" max="1280" width="13.5703125" customWidth="1"/>
    <col min="1281" max="1281" width="18.5703125" customWidth="1"/>
    <col min="1282" max="1282" width="14.7109375" customWidth="1"/>
    <col min="1283" max="1283" width="47.140625" customWidth="1"/>
    <col min="1284" max="1284" width="13.7109375" customWidth="1"/>
    <col min="1285" max="1285" width="15.28515625" customWidth="1"/>
    <col min="1535" max="1535" width="13.42578125" customWidth="1"/>
    <col min="1536" max="1536" width="13.5703125" customWidth="1"/>
    <col min="1537" max="1537" width="18.5703125" customWidth="1"/>
    <col min="1538" max="1538" width="14.7109375" customWidth="1"/>
    <col min="1539" max="1539" width="47.140625" customWidth="1"/>
    <col min="1540" max="1540" width="13.7109375" customWidth="1"/>
    <col min="1541" max="1541" width="15.28515625" customWidth="1"/>
    <col min="1791" max="1791" width="13.42578125" customWidth="1"/>
    <col min="1792" max="1792" width="13.5703125" customWidth="1"/>
    <col min="1793" max="1793" width="18.5703125" customWidth="1"/>
    <col min="1794" max="1794" width="14.7109375" customWidth="1"/>
    <col min="1795" max="1795" width="47.140625" customWidth="1"/>
    <col min="1796" max="1796" width="13.7109375" customWidth="1"/>
    <col min="1797" max="1797" width="15.28515625" customWidth="1"/>
    <col min="2047" max="2047" width="13.42578125" customWidth="1"/>
    <col min="2048" max="2048" width="13.5703125" customWidth="1"/>
    <col min="2049" max="2049" width="18.5703125" customWidth="1"/>
    <col min="2050" max="2050" width="14.7109375" customWidth="1"/>
    <col min="2051" max="2051" width="47.140625" customWidth="1"/>
    <col min="2052" max="2052" width="13.7109375" customWidth="1"/>
    <col min="2053" max="2053" width="15.28515625" customWidth="1"/>
    <col min="2303" max="2303" width="13.42578125" customWidth="1"/>
    <col min="2304" max="2304" width="13.5703125" customWidth="1"/>
    <col min="2305" max="2305" width="18.5703125" customWidth="1"/>
    <col min="2306" max="2306" width="14.7109375" customWidth="1"/>
    <col min="2307" max="2307" width="47.140625" customWidth="1"/>
    <col min="2308" max="2308" width="13.7109375" customWidth="1"/>
    <col min="2309" max="2309" width="15.28515625" customWidth="1"/>
    <col min="2559" max="2559" width="13.42578125" customWidth="1"/>
    <col min="2560" max="2560" width="13.5703125" customWidth="1"/>
    <col min="2561" max="2561" width="18.5703125" customWidth="1"/>
    <col min="2562" max="2562" width="14.7109375" customWidth="1"/>
    <col min="2563" max="2563" width="47.140625" customWidth="1"/>
    <col min="2564" max="2564" width="13.7109375" customWidth="1"/>
    <col min="2565" max="2565" width="15.28515625" customWidth="1"/>
    <col min="2815" max="2815" width="13.42578125" customWidth="1"/>
    <col min="2816" max="2816" width="13.5703125" customWidth="1"/>
    <col min="2817" max="2817" width="18.5703125" customWidth="1"/>
    <col min="2818" max="2818" width="14.7109375" customWidth="1"/>
    <col min="2819" max="2819" width="47.140625" customWidth="1"/>
    <col min="2820" max="2820" width="13.7109375" customWidth="1"/>
    <col min="2821" max="2821" width="15.28515625" customWidth="1"/>
    <col min="3071" max="3071" width="13.42578125" customWidth="1"/>
    <col min="3072" max="3072" width="13.5703125" customWidth="1"/>
    <col min="3073" max="3073" width="18.5703125" customWidth="1"/>
    <col min="3074" max="3074" width="14.7109375" customWidth="1"/>
    <col min="3075" max="3075" width="47.140625" customWidth="1"/>
    <col min="3076" max="3076" width="13.7109375" customWidth="1"/>
    <col min="3077" max="3077" width="15.28515625" customWidth="1"/>
    <col min="3327" max="3327" width="13.42578125" customWidth="1"/>
    <col min="3328" max="3328" width="13.5703125" customWidth="1"/>
    <col min="3329" max="3329" width="18.5703125" customWidth="1"/>
    <col min="3330" max="3330" width="14.7109375" customWidth="1"/>
    <col min="3331" max="3331" width="47.140625" customWidth="1"/>
    <col min="3332" max="3332" width="13.7109375" customWidth="1"/>
    <col min="3333" max="3333" width="15.28515625" customWidth="1"/>
    <col min="3583" max="3583" width="13.42578125" customWidth="1"/>
    <col min="3584" max="3584" width="13.5703125" customWidth="1"/>
    <col min="3585" max="3585" width="18.5703125" customWidth="1"/>
    <col min="3586" max="3586" width="14.7109375" customWidth="1"/>
    <col min="3587" max="3587" width="47.140625" customWidth="1"/>
    <col min="3588" max="3588" width="13.7109375" customWidth="1"/>
    <col min="3589" max="3589" width="15.28515625" customWidth="1"/>
    <col min="3839" max="3839" width="13.42578125" customWidth="1"/>
    <col min="3840" max="3840" width="13.5703125" customWidth="1"/>
    <col min="3841" max="3841" width="18.5703125" customWidth="1"/>
    <col min="3842" max="3842" width="14.7109375" customWidth="1"/>
    <col min="3843" max="3843" width="47.140625" customWidth="1"/>
    <col min="3844" max="3844" width="13.7109375" customWidth="1"/>
    <col min="3845" max="3845" width="15.28515625" customWidth="1"/>
    <col min="4095" max="4095" width="13.42578125" customWidth="1"/>
    <col min="4096" max="4096" width="13.5703125" customWidth="1"/>
    <col min="4097" max="4097" width="18.5703125" customWidth="1"/>
    <col min="4098" max="4098" width="14.7109375" customWidth="1"/>
    <col min="4099" max="4099" width="47.140625" customWidth="1"/>
    <col min="4100" max="4100" width="13.7109375" customWidth="1"/>
    <col min="4101" max="4101" width="15.28515625" customWidth="1"/>
    <col min="4351" max="4351" width="13.42578125" customWidth="1"/>
    <col min="4352" max="4352" width="13.5703125" customWidth="1"/>
    <col min="4353" max="4353" width="18.5703125" customWidth="1"/>
    <col min="4354" max="4354" width="14.7109375" customWidth="1"/>
    <col min="4355" max="4355" width="47.140625" customWidth="1"/>
    <col min="4356" max="4356" width="13.7109375" customWidth="1"/>
    <col min="4357" max="4357" width="15.28515625" customWidth="1"/>
    <col min="4607" max="4607" width="13.42578125" customWidth="1"/>
    <col min="4608" max="4608" width="13.5703125" customWidth="1"/>
    <col min="4609" max="4609" width="18.5703125" customWidth="1"/>
    <col min="4610" max="4610" width="14.7109375" customWidth="1"/>
    <col min="4611" max="4611" width="47.140625" customWidth="1"/>
    <col min="4612" max="4612" width="13.7109375" customWidth="1"/>
    <col min="4613" max="4613" width="15.28515625" customWidth="1"/>
    <col min="4863" max="4863" width="13.42578125" customWidth="1"/>
    <col min="4864" max="4864" width="13.5703125" customWidth="1"/>
    <col min="4865" max="4865" width="18.5703125" customWidth="1"/>
    <col min="4866" max="4866" width="14.7109375" customWidth="1"/>
    <col min="4867" max="4867" width="47.140625" customWidth="1"/>
    <col min="4868" max="4868" width="13.7109375" customWidth="1"/>
    <col min="4869" max="4869" width="15.28515625" customWidth="1"/>
    <col min="5119" max="5119" width="13.42578125" customWidth="1"/>
    <col min="5120" max="5120" width="13.5703125" customWidth="1"/>
    <col min="5121" max="5121" width="18.5703125" customWidth="1"/>
    <col min="5122" max="5122" width="14.7109375" customWidth="1"/>
    <col min="5123" max="5123" width="47.140625" customWidth="1"/>
    <col min="5124" max="5124" width="13.7109375" customWidth="1"/>
    <col min="5125" max="5125" width="15.28515625" customWidth="1"/>
    <col min="5375" max="5375" width="13.42578125" customWidth="1"/>
    <col min="5376" max="5376" width="13.5703125" customWidth="1"/>
    <col min="5377" max="5377" width="18.5703125" customWidth="1"/>
    <col min="5378" max="5378" width="14.7109375" customWidth="1"/>
    <col min="5379" max="5379" width="47.140625" customWidth="1"/>
    <col min="5380" max="5380" width="13.7109375" customWidth="1"/>
    <col min="5381" max="5381" width="15.28515625" customWidth="1"/>
    <col min="5631" max="5631" width="13.42578125" customWidth="1"/>
    <col min="5632" max="5632" width="13.5703125" customWidth="1"/>
    <col min="5633" max="5633" width="18.5703125" customWidth="1"/>
    <col min="5634" max="5634" width="14.7109375" customWidth="1"/>
    <col min="5635" max="5635" width="47.140625" customWidth="1"/>
    <col min="5636" max="5636" width="13.7109375" customWidth="1"/>
    <col min="5637" max="5637" width="15.28515625" customWidth="1"/>
    <col min="5887" max="5887" width="13.42578125" customWidth="1"/>
    <col min="5888" max="5888" width="13.5703125" customWidth="1"/>
    <col min="5889" max="5889" width="18.5703125" customWidth="1"/>
    <col min="5890" max="5890" width="14.7109375" customWidth="1"/>
    <col min="5891" max="5891" width="47.140625" customWidth="1"/>
    <col min="5892" max="5892" width="13.7109375" customWidth="1"/>
    <col min="5893" max="5893" width="15.28515625" customWidth="1"/>
    <col min="6143" max="6143" width="13.42578125" customWidth="1"/>
    <col min="6144" max="6144" width="13.5703125" customWidth="1"/>
    <col min="6145" max="6145" width="18.5703125" customWidth="1"/>
    <col min="6146" max="6146" width="14.7109375" customWidth="1"/>
    <col min="6147" max="6147" width="47.140625" customWidth="1"/>
    <col min="6148" max="6148" width="13.7109375" customWidth="1"/>
    <col min="6149" max="6149" width="15.28515625" customWidth="1"/>
    <col min="6399" max="6399" width="13.42578125" customWidth="1"/>
    <col min="6400" max="6400" width="13.5703125" customWidth="1"/>
    <col min="6401" max="6401" width="18.5703125" customWidth="1"/>
    <col min="6402" max="6402" width="14.7109375" customWidth="1"/>
    <col min="6403" max="6403" width="47.140625" customWidth="1"/>
    <col min="6404" max="6404" width="13.7109375" customWidth="1"/>
    <col min="6405" max="6405" width="15.28515625" customWidth="1"/>
    <col min="6655" max="6655" width="13.42578125" customWidth="1"/>
    <col min="6656" max="6656" width="13.5703125" customWidth="1"/>
    <col min="6657" max="6657" width="18.5703125" customWidth="1"/>
    <col min="6658" max="6658" width="14.7109375" customWidth="1"/>
    <col min="6659" max="6659" width="47.140625" customWidth="1"/>
    <col min="6660" max="6660" width="13.7109375" customWidth="1"/>
    <col min="6661" max="6661" width="15.28515625" customWidth="1"/>
    <col min="6911" max="6911" width="13.42578125" customWidth="1"/>
    <col min="6912" max="6912" width="13.5703125" customWidth="1"/>
    <col min="6913" max="6913" width="18.5703125" customWidth="1"/>
    <col min="6914" max="6914" width="14.7109375" customWidth="1"/>
    <col min="6915" max="6915" width="47.140625" customWidth="1"/>
    <col min="6916" max="6916" width="13.7109375" customWidth="1"/>
    <col min="6917" max="6917" width="15.28515625" customWidth="1"/>
    <col min="7167" max="7167" width="13.42578125" customWidth="1"/>
    <col min="7168" max="7168" width="13.5703125" customWidth="1"/>
    <col min="7169" max="7169" width="18.5703125" customWidth="1"/>
    <col min="7170" max="7170" width="14.7109375" customWidth="1"/>
    <col min="7171" max="7171" width="47.140625" customWidth="1"/>
    <col min="7172" max="7172" width="13.7109375" customWidth="1"/>
    <col min="7173" max="7173" width="15.28515625" customWidth="1"/>
    <col min="7423" max="7423" width="13.42578125" customWidth="1"/>
    <col min="7424" max="7424" width="13.5703125" customWidth="1"/>
    <col min="7425" max="7425" width="18.5703125" customWidth="1"/>
    <col min="7426" max="7426" width="14.7109375" customWidth="1"/>
    <col min="7427" max="7427" width="47.140625" customWidth="1"/>
    <col min="7428" max="7428" width="13.7109375" customWidth="1"/>
    <col min="7429" max="7429" width="15.28515625" customWidth="1"/>
    <col min="7679" max="7679" width="13.42578125" customWidth="1"/>
    <col min="7680" max="7680" width="13.5703125" customWidth="1"/>
    <col min="7681" max="7681" width="18.5703125" customWidth="1"/>
    <col min="7682" max="7682" width="14.7109375" customWidth="1"/>
    <col min="7683" max="7683" width="47.140625" customWidth="1"/>
    <col min="7684" max="7684" width="13.7109375" customWidth="1"/>
    <col min="7685" max="7685" width="15.28515625" customWidth="1"/>
    <col min="7935" max="7935" width="13.42578125" customWidth="1"/>
    <col min="7936" max="7936" width="13.5703125" customWidth="1"/>
    <col min="7937" max="7937" width="18.5703125" customWidth="1"/>
    <col min="7938" max="7938" width="14.7109375" customWidth="1"/>
    <col min="7939" max="7939" width="47.140625" customWidth="1"/>
    <col min="7940" max="7940" width="13.7109375" customWidth="1"/>
    <col min="7941" max="7941" width="15.28515625" customWidth="1"/>
    <col min="8191" max="8191" width="13.42578125" customWidth="1"/>
    <col min="8192" max="8192" width="13.5703125" customWidth="1"/>
    <col min="8193" max="8193" width="18.5703125" customWidth="1"/>
    <col min="8194" max="8194" width="14.7109375" customWidth="1"/>
    <col min="8195" max="8195" width="47.140625" customWidth="1"/>
    <col min="8196" max="8196" width="13.7109375" customWidth="1"/>
    <col min="8197" max="8197" width="15.28515625" customWidth="1"/>
    <col min="8447" max="8447" width="13.42578125" customWidth="1"/>
    <col min="8448" max="8448" width="13.5703125" customWidth="1"/>
    <col min="8449" max="8449" width="18.5703125" customWidth="1"/>
    <col min="8450" max="8450" width="14.7109375" customWidth="1"/>
    <col min="8451" max="8451" width="47.140625" customWidth="1"/>
    <col min="8452" max="8452" width="13.7109375" customWidth="1"/>
    <col min="8453" max="8453" width="15.28515625" customWidth="1"/>
    <col min="8703" max="8703" width="13.42578125" customWidth="1"/>
    <col min="8704" max="8704" width="13.5703125" customWidth="1"/>
    <col min="8705" max="8705" width="18.5703125" customWidth="1"/>
    <col min="8706" max="8706" width="14.7109375" customWidth="1"/>
    <col min="8707" max="8707" width="47.140625" customWidth="1"/>
    <col min="8708" max="8708" width="13.7109375" customWidth="1"/>
    <col min="8709" max="8709" width="15.28515625" customWidth="1"/>
    <col min="8959" max="8959" width="13.42578125" customWidth="1"/>
    <col min="8960" max="8960" width="13.5703125" customWidth="1"/>
    <col min="8961" max="8961" width="18.5703125" customWidth="1"/>
    <col min="8962" max="8962" width="14.7109375" customWidth="1"/>
    <col min="8963" max="8963" width="47.140625" customWidth="1"/>
    <col min="8964" max="8964" width="13.7109375" customWidth="1"/>
    <col min="8965" max="8965" width="15.28515625" customWidth="1"/>
    <col min="9215" max="9215" width="13.42578125" customWidth="1"/>
    <col min="9216" max="9216" width="13.5703125" customWidth="1"/>
    <col min="9217" max="9217" width="18.5703125" customWidth="1"/>
    <col min="9218" max="9218" width="14.7109375" customWidth="1"/>
    <col min="9219" max="9219" width="47.140625" customWidth="1"/>
    <col min="9220" max="9220" width="13.7109375" customWidth="1"/>
    <col min="9221" max="9221" width="15.28515625" customWidth="1"/>
    <col min="9471" max="9471" width="13.42578125" customWidth="1"/>
    <col min="9472" max="9472" width="13.5703125" customWidth="1"/>
    <col min="9473" max="9473" width="18.5703125" customWidth="1"/>
    <col min="9474" max="9474" width="14.7109375" customWidth="1"/>
    <col min="9475" max="9475" width="47.140625" customWidth="1"/>
    <col min="9476" max="9476" width="13.7109375" customWidth="1"/>
    <col min="9477" max="9477" width="15.28515625" customWidth="1"/>
    <col min="9727" max="9727" width="13.42578125" customWidth="1"/>
    <col min="9728" max="9728" width="13.5703125" customWidth="1"/>
    <col min="9729" max="9729" width="18.5703125" customWidth="1"/>
    <col min="9730" max="9730" width="14.7109375" customWidth="1"/>
    <col min="9731" max="9731" width="47.140625" customWidth="1"/>
    <col min="9732" max="9732" width="13.7109375" customWidth="1"/>
    <col min="9733" max="9733" width="15.28515625" customWidth="1"/>
    <col min="9983" max="9983" width="13.42578125" customWidth="1"/>
    <col min="9984" max="9984" width="13.5703125" customWidth="1"/>
    <col min="9985" max="9985" width="18.5703125" customWidth="1"/>
    <col min="9986" max="9986" width="14.7109375" customWidth="1"/>
    <col min="9987" max="9987" width="47.140625" customWidth="1"/>
    <col min="9988" max="9988" width="13.7109375" customWidth="1"/>
    <col min="9989" max="9989" width="15.28515625" customWidth="1"/>
    <col min="10239" max="10239" width="13.42578125" customWidth="1"/>
    <col min="10240" max="10240" width="13.5703125" customWidth="1"/>
    <col min="10241" max="10241" width="18.5703125" customWidth="1"/>
    <col min="10242" max="10242" width="14.7109375" customWidth="1"/>
    <col min="10243" max="10243" width="47.140625" customWidth="1"/>
    <col min="10244" max="10244" width="13.7109375" customWidth="1"/>
    <col min="10245" max="10245" width="15.28515625" customWidth="1"/>
    <col min="10495" max="10495" width="13.42578125" customWidth="1"/>
    <col min="10496" max="10496" width="13.5703125" customWidth="1"/>
    <col min="10497" max="10497" width="18.5703125" customWidth="1"/>
    <col min="10498" max="10498" width="14.7109375" customWidth="1"/>
    <col min="10499" max="10499" width="47.140625" customWidth="1"/>
    <col min="10500" max="10500" width="13.7109375" customWidth="1"/>
    <col min="10501" max="10501" width="15.28515625" customWidth="1"/>
    <col min="10751" max="10751" width="13.42578125" customWidth="1"/>
    <col min="10752" max="10752" width="13.5703125" customWidth="1"/>
    <col min="10753" max="10753" width="18.5703125" customWidth="1"/>
    <col min="10754" max="10754" width="14.7109375" customWidth="1"/>
    <col min="10755" max="10755" width="47.140625" customWidth="1"/>
    <col min="10756" max="10756" width="13.7109375" customWidth="1"/>
    <col min="10757" max="10757" width="15.28515625" customWidth="1"/>
    <col min="11007" max="11007" width="13.42578125" customWidth="1"/>
    <col min="11008" max="11008" width="13.5703125" customWidth="1"/>
    <col min="11009" max="11009" width="18.5703125" customWidth="1"/>
    <col min="11010" max="11010" width="14.7109375" customWidth="1"/>
    <col min="11011" max="11011" width="47.140625" customWidth="1"/>
    <col min="11012" max="11012" width="13.7109375" customWidth="1"/>
    <col min="11013" max="11013" width="15.28515625" customWidth="1"/>
    <col min="11263" max="11263" width="13.42578125" customWidth="1"/>
    <col min="11264" max="11264" width="13.5703125" customWidth="1"/>
    <col min="11265" max="11265" width="18.5703125" customWidth="1"/>
    <col min="11266" max="11266" width="14.7109375" customWidth="1"/>
    <col min="11267" max="11267" width="47.140625" customWidth="1"/>
    <col min="11268" max="11268" width="13.7109375" customWidth="1"/>
    <col min="11269" max="11269" width="15.28515625" customWidth="1"/>
    <col min="11519" max="11519" width="13.42578125" customWidth="1"/>
    <col min="11520" max="11520" width="13.5703125" customWidth="1"/>
    <col min="11521" max="11521" width="18.5703125" customWidth="1"/>
    <col min="11522" max="11522" width="14.7109375" customWidth="1"/>
    <col min="11523" max="11523" width="47.140625" customWidth="1"/>
    <col min="11524" max="11524" width="13.7109375" customWidth="1"/>
    <col min="11525" max="11525" width="15.28515625" customWidth="1"/>
    <col min="11775" max="11775" width="13.42578125" customWidth="1"/>
    <col min="11776" max="11776" width="13.5703125" customWidth="1"/>
    <col min="11777" max="11777" width="18.5703125" customWidth="1"/>
    <col min="11778" max="11778" width="14.7109375" customWidth="1"/>
    <col min="11779" max="11779" width="47.140625" customWidth="1"/>
    <col min="11780" max="11780" width="13.7109375" customWidth="1"/>
    <col min="11781" max="11781" width="15.28515625" customWidth="1"/>
    <col min="12031" max="12031" width="13.42578125" customWidth="1"/>
    <col min="12032" max="12032" width="13.5703125" customWidth="1"/>
    <col min="12033" max="12033" width="18.5703125" customWidth="1"/>
    <col min="12034" max="12034" width="14.7109375" customWidth="1"/>
    <col min="12035" max="12035" width="47.140625" customWidth="1"/>
    <col min="12036" max="12036" width="13.7109375" customWidth="1"/>
    <col min="12037" max="12037" width="15.28515625" customWidth="1"/>
    <col min="12287" max="12287" width="13.42578125" customWidth="1"/>
    <col min="12288" max="12288" width="13.5703125" customWidth="1"/>
    <col min="12289" max="12289" width="18.5703125" customWidth="1"/>
    <col min="12290" max="12290" width="14.7109375" customWidth="1"/>
    <col min="12291" max="12291" width="47.140625" customWidth="1"/>
    <col min="12292" max="12292" width="13.7109375" customWidth="1"/>
    <col min="12293" max="12293" width="15.28515625" customWidth="1"/>
    <col min="12543" max="12543" width="13.42578125" customWidth="1"/>
    <col min="12544" max="12544" width="13.5703125" customWidth="1"/>
    <col min="12545" max="12545" width="18.5703125" customWidth="1"/>
    <col min="12546" max="12546" width="14.7109375" customWidth="1"/>
    <col min="12547" max="12547" width="47.140625" customWidth="1"/>
    <col min="12548" max="12548" width="13.7109375" customWidth="1"/>
    <col min="12549" max="12549" width="15.28515625" customWidth="1"/>
    <col min="12799" max="12799" width="13.42578125" customWidth="1"/>
    <col min="12800" max="12800" width="13.5703125" customWidth="1"/>
    <col min="12801" max="12801" width="18.5703125" customWidth="1"/>
    <col min="12802" max="12802" width="14.7109375" customWidth="1"/>
    <col min="12803" max="12803" width="47.140625" customWidth="1"/>
    <col min="12804" max="12804" width="13.7109375" customWidth="1"/>
    <col min="12805" max="12805" width="15.28515625" customWidth="1"/>
    <col min="13055" max="13055" width="13.42578125" customWidth="1"/>
    <col min="13056" max="13056" width="13.5703125" customWidth="1"/>
    <col min="13057" max="13057" width="18.5703125" customWidth="1"/>
    <col min="13058" max="13058" width="14.7109375" customWidth="1"/>
    <col min="13059" max="13059" width="47.140625" customWidth="1"/>
    <col min="13060" max="13060" width="13.7109375" customWidth="1"/>
    <col min="13061" max="13061" width="15.28515625" customWidth="1"/>
    <col min="13311" max="13311" width="13.42578125" customWidth="1"/>
    <col min="13312" max="13312" width="13.5703125" customWidth="1"/>
    <col min="13313" max="13313" width="18.5703125" customWidth="1"/>
    <col min="13314" max="13314" width="14.7109375" customWidth="1"/>
    <col min="13315" max="13315" width="47.140625" customWidth="1"/>
    <col min="13316" max="13316" width="13.7109375" customWidth="1"/>
    <col min="13317" max="13317" width="15.28515625" customWidth="1"/>
    <col min="13567" max="13567" width="13.42578125" customWidth="1"/>
    <col min="13568" max="13568" width="13.5703125" customWidth="1"/>
    <col min="13569" max="13569" width="18.5703125" customWidth="1"/>
    <col min="13570" max="13570" width="14.7109375" customWidth="1"/>
    <col min="13571" max="13571" width="47.140625" customWidth="1"/>
    <col min="13572" max="13572" width="13.7109375" customWidth="1"/>
    <col min="13573" max="13573" width="15.28515625" customWidth="1"/>
    <col min="13823" max="13823" width="13.42578125" customWidth="1"/>
    <col min="13824" max="13824" width="13.5703125" customWidth="1"/>
    <col min="13825" max="13825" width="18.5703125" customWidth="1"/>
    <col min="13826" max="13826" width="14.7109375" customWidth="1"/>
    <col min="13827" max="13827" width="47.140625" customWidth="1"/>
    <col min="13828" max="13828" width="13.7109375" customWidth="1"/>
    <col min="13829" max="13829" width="15.28515625" customWidth="1"/>
    <col min="14079" max="14079" width="13.42578125" customWidth="1"/>
    <col min="14080" max="14080" width="13.5703125" customWidth="1"/>
    <col min="14081" max="14081" width="18.5703125" customWidth="1"/>
    <col min="14082" max="14082" width="14.7109375" customWidth="1"/>
    <col min="14083" max="14083" width="47.140625" customWidth="1"/>
    <col min="14084" max="14084" width="13.7109375" customWidth="1"/>
    <col min="14085" max="14085" width="15.28515625" customWidth="1"/>
    <col min="14335" max="14335" width="13.42578125" customWidth="1"/>
    <col min="14336" max="14336" width="13.5703125" customWidth="1"/>
    <col min="14337" max="14337" width="18.5703125" customWidth="1"/>
    <col min="14338" max="14338" width="14.7109375" customWidth="1"/>
    <col min="14339" max="14339" width="47.140625" customWidth="1"/>
    <col min="14340" max="14340" width="13.7109375" customWidth="1"/>
    <col min="14341" max="14341" width="15.28515625" customWidth="1"/>
    <col min="14591" max="14591" width="13.42578125" customWidth="1"/>
    <col min="14592" max="14592" width="13.5703125" customWidth="1"/>
    <col min="14593" max="14593" width="18.5703125" customWidth="1"/>
    <col min="14594" max="14594" width="14.7109375" customWidth="1"/>
    <col min="14595" max="14595" width="47.140625" customWidth="1"/>
    <col min="14596" max="14596" width="13.7109375" customWidth="1"/>
    <col min="14597" max="14597" width="15.28515625" customWidth="1"/>
    <col min="14847" max="14847" width="13.42578125" customWidth="1"/>
    <col min="14848" max="14848" width="13.5703125" customWidth="1"/>
    <col min="14849" max="14849" width="18.5703125" customWidth="1"/>
    <col min="14850" max="14850" width="14.7109375" customWidth="1"/>
    <col min="14851" max="14851" width="47.140625" customWidth="1"/>
    <col min="14852" max="14852" width="13.7109375" customWidth="1"/>
    <col min="14853" max="14853" width="15.28515625" customWidth="1"/>
    <col min="15103" max="15103" width="13.42578125" customWidth="1"/>
    <col min="15104" max="15104" width="13.5703125" customWidth="1"/>
    <col min="15105" max="15105" width="18.5703125" customWidth="1"/>
    <col min="15106" max="15106" width="14.7109375" customWidth="1"/>
    <col min="15107" max="15107" width="47.140625" customWidth="1"/>
    <col min="15108" max="15108" width="13.7109375" customWidth="1"/>
    <col min="15109" max="15109" width="15.28515625" customWidth="1"/>
    <col min="15359" max="15359" width="13.42578125" customWidth="1"/>
    <col min="15360" max="15360" width="13.5703125" customWidth="1"/>
    <col min="15361" max="15361" width="18.5703125" customWidth="1"/>
    <col min="15362" max="15362" width="14.7109375" customWidth="1"/>
    <col min="15363" max="15363" width="47.140625" customWidth="1"/>
    <col min="15364" max="15364" width="13.7109375" customWidth="1"/>
    <col min="15365" max="15365" width="15.28515625" customWidth="1"/>
    <col min="15615" max="15615" width="13.42578125" customWidth="1"/>
    <col min="15616" max="15616" width="13.5703125" customWidth="1"/>
    <col min="15617" max="15617" width="18.5703125" customWidth="1"/>
    <col min="15618" max="15618" width="14.7109375" customWidth="1"/>
    <col min="15619" max="15619" width="47.140625" customWidth="1"/>
    <col min="15620" max="15620" width="13.7109375" customWidth="1"/>
    <col min="15621" max="15621" width="15.28515625" customWidth="1"/>
    <col min="15871" max="15871" width="13.42578125" customWidth="1"/>
    <col min="15872" max="15872" width="13.5703125" customWidth="1"/>
    <col min="15873" max="15873" width="18.5703125" customWidth="1"/>
    <col min="15874" max="15874" width="14.7109375" customWidth="1"/>
    <col min="15875" max="15875" width="47.140625" customWidth="1"/>
    <col min="15876" max="15876" width="13.7109375" customWidth="1"/>
    <col min="15877" max="15877" width="15.28515625" customWidth="1"/>
    <col min="16127" max="16127" width="13.42578125" customWidth="1"/>
    <col min="16128" max="16128" width="13.5703125" customWidth="1"/>
    <col min="16129" max="16129" width="18.5703125" customWidth="1"/>
    <col min="16130" max="16130" width="14.7109375" customWidth="1"/>
    <col min="16131" max="16131" width="47.140625" customWidth="1"/>
    <col min="16132" max="16132" width="13.7109375" customWidth="1"/>
    <col min="16133" max="16133" width="15.28515625" customWidth="1"/>
  </cols>
  <sheetData>
    <row r="1" spans="2:10" ht="70.5" customHeight="1" x14ac:dyDescent="0.25"/>
    <row r="3" spans="2:10" ht="15.75" thickBot="1" x14ac:dyDescent="0.3"/>
    <row r="4" spans="2:10" ht="15.75" thickBot="1" x14ac:dyDescent="0.3">
      <c r="B4" s="206" t="s">
        <v>71</v>
      </c>
      <c r="C4" s="207"/>
      <c r="D4" s="207"/>
      <c r="E4" s="207"/>
      <c r="F4" s="207"/>
      <c r="G4" s="207"/>
      <c r="H4" s="207"/>
      <c r="I4" s="207"/>
      <c r="J4" s="208"/>
    </row>
    <row r="6" spans="2:10" ht="15.75" thickBot="1" x14ac:dyDescent="0.3">
      <c r="B6" s="209" t="s">
        <v>69</v>
      </c>
      <c r="C6" s="209"/>
      <c r="D6" s="209"/>
      <c r="E6" s="209"/>
      <c r="F6" s="209"/>
      <c r="G6" s="209"/>
      <c r="H6" s="209"/>
      <c r="I6" s="209"/>
    </row>
    <row r="7" spans="2:10" ht="21" customHeight="1" thickBot="1" x14ac:dyDescent="0.3">
      <c r="B7" s="187" t="s">
        <v>68</v>
      </c>
      <c r="C7" s="188"/>
      <c r="D7" s="188"/>
      <c r="E7" s="188"/>
      <c r="F7" s="188"/>
      <c r="G7" s="188"/>
      <c r="H7" s="188"/>
      <c r="I7" s="189"/>
    </row>
    <row r="8" spans="2:10" ht="48.75" thickBot="1" x14ac:dyDescent="0.3">
      <c r="B8" s="190" t="s">
        <v>60</v>
      </c>
      <c r="C8" s="191" t="s">
        <v>61</v>
      </c>
      <c r="D8" s="191" t="s">
        <v>62</v>
      </c>
      <c r="E8" s="192" t="s">
        <v>66</v>
      </c>
      <c r="F8" s="192" t="s">
        <v>67</v>
      </c>
      <c r="G8" s="192" t="s">
        <v>63</v>
      </c>
      <c r="H8" s="192" t="s">
        <v>64</v>
      </c>
      <c r="I8" s="205" t="s">
        <v>65</v>
      </c>
    </row>
    <row r="9" spans="2:10" x14ac:dyDescent="0.25">
      <c r="B9" s="193"/>
      <c r="C9" s="194"/>
      <c r="D9" s="194"/>
      <c r="E9" s="195"/>
      <c r="F9" s="194"/>
      <c r="G9" s="194"/>
      <c r="H9" s="194"/>
      <c r="I9" s="196"/>
    </row>
    <row r="10" spans="2:10" x14ac:dyDescent="0.25">
      <c r="B10" s="197"/>
      <c r="C10" s="198"/>
      <c r="D10" s="198"/>
      <c r="E10" s="199"/>
      <c r="F10" s="198"/>
      <c r="G10" s="198"/>
      <c r="H10" s="198"/>
      <c r="I10" s="200"/>
    </row>
    <row r="11" spans="2:10" x14ac:dyDescent="0.25">
      <c r="B11" s="197"/>
      <c r="C11" s="198"/>
      <c r="D11" s="198"/>
      <c r="E11" s="199"/>
      <c r="F11" s="198"/>
      <c r="G11" s="198"/>
      <c r="H11" s="198"/>
      <c r="I11" s="200"/>
    </row>
    <row r="12" spans="2:10" x14ac:dyDescent="0.25">
      <c r="B12" s="197"/>
      <c r="C12" s="198"/>
      <c r="D12" s="198"/>
      <c r="E12" s="199"/>
      <c r="F12" s="198"/>
      <c r="G12" s="198"/>
      <c r="H12" s="198"/>
      <c r="I12" s="200"/>
    </row>
    <row r="13" spans="2:10" x14ac:dyDescent="0.25">
      <c r="B13" s="197"/>
      <c r="C13" s="198"/>
      <c r="D13" s="198"/>
      <c r="E13" s="199"/>
      <c r="F13" s="198"/>
      <c r="G13" s="198"/>
      <c r="H13" s="198"/>
      <c r="I13" s="200"/>
    </row>
    <row r="14" spans="2:10" x14ac:dyDescent="0.25">
      <c r="B14" s="197"/>
      <c r="C14" s="198"/>
      <c r="D14" s="198"/>
      <c r="E14" s="199"/>
      <c r="F14" s="198"/>
      <c r="G14" s="198"/>
      <c r="H14" s="198"/>
      <c r="I14" s="200"/>
    </row>
    <row r="15" spans="2:10" x14ac:dyDescent="0.25">
      <c r="B15" s="197"/>
      <c r="C15" s="198"/>
      <c r="D15" s="198"/>
      <c r="E15" s="199"/>
      <c r="F15" s="198"/>
      <c r="G15" s="198"/>
      <c r="H15" s="198"/>
      <c r="I15" s="200"/>
    </row>
    <row r="16" spans="2:10" x14ac:dyDescent="0.25">
      <c r="B16" s="197"/>
      <c r="C16" s="198"/>
      <c r="D16" s="198"/>
      <c r="E16" s="199"/>
      <c r="F16" s="198"/>
      <c r="G16" s="198"/>
      <c r="H16" s="198"/>
      <c r="I16" s="200"/>
    </row>
    <row r="17" spans="2:9" x14ac:dyDescent="0.25">
      <c r="B17" s="197"/>
      <c r="C17" s="198"/>
      <c r="D17" s="198"/>
      <c r="E17" s="199"/>
      <c r="F17" s="198"/>
      <c r="G17" s="198"/>
      <c r="H17" s="198"/>
      <c r="I17" s="200"/>
    </row>
    <row r="18" spans="2:9" x14ac:dyDescent="0.25">
      <c r="B18" s="197"/>
      <c r="C18" s="198"/>
      <c r="D18" s="198"/>
      <c r="E18" s="199"/>
      <c r="F18" s="198"/>
      <c r="G18" s="198"/>
      <c r="H18" s="198"/>
      <c r="I18" s="200"/>
    </row>
    <row r="19" spans="2:9" x14ac:dyDescent="0.25">
      <c r="B19" s="197"/>
      <c r="C19" s="198"/>
      <c r="D19" s="198"/>
      <c r="E19" s="199"/>
      <c r="F19" s="198"/>
      <c r="G19" s="198"/>
      <c r="H19" s="198"/>
      <c r="I19" s="200"/>
    </row>
    <row r="20" spans="2:9" x14ac:dyDescent="0.25">
      <c r="B20" s="197"/>
      <c r="C20" s="198"/>
      <c r="D20" s="198"/>
      <c r="E20" s="199"/>
      <c r="F20" s="198"/>
      <c r="G20" s="198"/>
      <c r="H20" s="198"/>
      <c r="I20" s="200"/>
    </row>
    <row r="21" spans="2:9" x14ac:dyDescent="0.25">
      <c r="B21" s="197"/>
      <c r="C21" s="198"/>
      <c r="D21" s="198"/>
      <c r="E21" s="199"/>
      <c r="F21" s="198"/>
      <c r="G21" s="198"/>
      <c r="H21" s="198"/>
      <c r="I21" s="200"/>
    </row>
    <row r="22" spans="2:9" x14ac:dyDescent="0.25">
      <c r="B22" s="197"/>
      <c r="C22" s="198"/>
      <c r="D22" s="198"/>
      <c r="E22" s="199"/>
      <c r="F22" s="198"/>
      <c r="G22" s="198"/>
      <c r="H22" s="198"/>
      <c r="I22" s="200"/>
    </row>
    <row r="23" spans="2:9" x14ac:dyDescent="0.25">
      <c r="B23" s="197"/>
      <c r="C23" s="198"/>
      <c r="D23" s="198"/>
      <c r="E23" s="199"/>
      <c r="F23" s="198"/>
      <c r="G23" s="198"/>
      <c r="H23" s="198"/>
      <c r="I23" s="200"/>
    </row>
    <row r="24" spans="2:9" x14ac:dyDescent="0.25">
      <c r="B24" s="197"/>
      <c r="C24" s="198"/>
      <c r="D24" s="198"/>
      <c r="E24" s="199"/>
      <c r="F24" s="198"/>
      <c r="G24" s="198"/>
      <c r="H24" s="198"/>
      <c r="I24" s="200"/>
    </row>
    <row r="25" spans="2:9" x14ac:dyDescent="0.25">
      <c r="B25" s="197"/>
      <c r="C25" s="198"/>
      <c r="D25" s="198"/>
      <c r="E25" s="199"/>
      <c r="F25" s="198"/>
      <c r="G25" s="198"/>
      <c r="H25" s="198"/>
      <c r="I25" s="200"/>
    </row>
    <row r="26" spans="2:9" x14ac:dyDescent="0.25">
      <c r="B26" s="197"/>
      <c r="C26" s="198"/>
      <c r="D26" s="198"/>
      <c r="E26" s="199"/>
      <c r="F26" s="198"/>
      <c r="G26" s="198"/>
      <c r="H26" s="198"/>
      <c r="I26" s="200"/>
    </row>
    <row r="27" spans="2:9" x14ac:dyDescent="0.25">
      <c r="B27" s="197"/>
      <c r="C27" s="198"/>
      <c r="D27" s="198"/>
      <c r="E27" s="199"/>
      <c r="F27" s="198"/>
      <c r="G27" s="198"/>
      <c r="H27" s="198"/>
      <c r="I27" s="200"/>
    </row>
    <row r="28" spans="2:9" x14ac:dyDescent="0.25">
      <c r="B28" s="197"/>
      <c r="C28" s="198"/>
      <c r="D28" s="198"/>
      <c r="E28" s="199"/>
      <c r="F28" s="198"/>
      <c r="G28" s="198"/>
      <c r="H28" s="198"/>
      <c r="I28" s="200"/>
    </row>
    <row r="29" spans="2:9" x14ac:dyDescent="0.25">
      <c r="B29" s="197"/>
      <c r="C29" s="198"/>
      <c r="D29" s="198"/>
      <c r="E29" s="199"/>
      <c r="F29" s="198"/>
      <c r="G29" s="198"/>
      <c r="H29" s="198"/>
      <c r="I29" s="200"/>
    </row>
    <row r="30" spans="2:9" x14ac:dyDescent="0.25">
      <c r="B30" s="197"/>
      <c r="C30" s="198"/>
      <c r="D30" s="198"/>
      <c r="E30" s="199"/>
      <c r="F30" s="198"/>
      <c r="G30" s="198"/>
      <c r="H30" s="198"/>
      <c r="I30" s="200"/>
    </row>
    <row r="31" spans="2:9" x14ac:dyDescent="0.25">
      <c r="B31" s="197"/>
      <c r="C31" s="198"/>
      <c r="D31" s="198"/>
      <c r="E31" s="199"/>
      <c r="F31" s="198"/>
      <c r="G31" s="198"/>
      <c r="H31" s="198"/>
      <c r="I31" s="200"/>
    </row>
    <row r="32" spans="2:9" x14ac:dyDescent="0.25">
      <c r="B32" s="197"/>
      <c r="C32" s="198"/>
      <c r="D32" s="198"/>
      <c r="E32" s="199"/>
      <c r="F32" s="198"/>
      <c r="G32" s="198"/>
      <c r="H32" s="198"/>
      <c r="I32" s="200"/>
    </row>
    <row r="33" spans="2:9" x14ac:dyDescent="0.25">
      <c r="B33" s="197"/>
      <c r="C33" s="198"/>
      <c r="D33" s="198"/>
      <c r="E33" s="199"/>
      <c r="F33" s="198"/>
      <c r="G33" s="198"/>
      <c r="H33" s="198"/>
      <c r="I33" s="200"/>
    </row>
    <row r="34" spans="2:9" x14ac:dyDescent="0.25">
      <c r="B34" s="197"/>
      <c r="C34" s="198"/>
      <c r="D34" s="198"/>
      <c r="E34" s="199"/>
      <c r="F34" s="198"/>
      <c r="G34" s="198"/>
      <c r="H34" s="198"/>
      <c r="I34" s="200"/>
    </row>
    <row r="35" spans="2:9" x14ac:dyDescent="0.25">
      <c r="B35" s="197"/>
      <c r="C35" s="198"/>
      <c r="D35" s="198"/>
      <c r="E35" s="199"/>
      <c r="F35" s="198"/>
      <c r="G35" s="198"/>
      <c r="H35" s="198"/>
      <c r="I35" s="200"/>
    </row>
    <row r="36" spans="2:9" x14ac:dyDescent="0.25">
      <c r="B36" s="197"/>
      <c r="C36" s="198"/>
      <c r="D36" s="198"/>
      <c r="E36" s="199"/>
      <c r="F36" s="198"/>
      <c r="G36" s="198"/>
      <c r="H36" s="198"/>
      <c r="I36" s="200"/>
    </row>
    <row r="37" spans="2:9" x14ac:dyDescent="0.25">
      <c r="B37" s="197"/>
      <c r="C37" s="198"/>
      <c r="D37" s="198"/>
      <c r="E37" s="199"/>
      <c r="F37" s="198"/>
      <c r="G37" s="198"/>
      <c r="H37" s="198"/>
      <c r="I37" s="200"/>
    </row>
    <row r="38" spans="2:9" x14ac:dyDescent="0.25">
      <c r="B38" s="197"/>
      <c r="C38" s="198"/>
      <c r="D38" s="198"/>
      <c r="E38" s="199"/>
      <c r="F38" s="198"/>
      <c r="G38" s="198"/>
      <c r="H38" s="198"/>
      <c r="I38" s="200"/>
    </row>
    <row r="39" spans="2:9" x14ac:dyDescent="0.25">
      <c r="B39" s="197"/>
      <c r="C39" s="198"/>
      <c r="D39" s="198"/>
      <c r="E39" s="199"/>
      <c r="F39" s="198"/>
      <c r="G39" s="198"/>
      <c r="H39" s="198"/>
      <c r="I39" s="200"/>
    </row>
    <row r="40" spans="2:9" x14ac:dyDescent="0.25">
      <c r="B40" s="197"/>
      <c r="C40" s="198"/>
      <c r="D40" s="198"/>
      <c r="E40" s="199"/>
      <c r="F40" s="198"/>
      <c r="G40" s="198"/>
      <c r="H40" s="198"/>
      <c r="I40" s="200"/>
    </row>
    <row r="41" spans="2:9" x14ac:dyDescent="0.25">
      <c r="B41" s="197"/>
      <c r="C41" s="198"/>
      <c r="D41" s="198"/>
      <c r="E41" s="199"/>
      <c r="F41" s="198"/>
      <c r="G41" s="198"/>
      <c r="H41" s="198"/>
      <c r="I41" s="200"/>
    </row>
    <row r="42" spans="2:9" x14ac:dyDescent="0.25">
      <c r="B42" s="197"/>
      <c r="C42" s="198"/>
      <c r="D42" s="198"/>
      <c r="E42" s="199"/>
      <c r="F42" s="198"/>
      <c r="G42" s="198"/>
      <c r="H42" s="198"/>
      <c r="I42" s="200"/>
    </row>
    <row r="43" spans="2:9" x14ac:dyDescent="0.25">
      <c r="B43" s="197"/>
      <c r="C43" s="198"/>
      <c r="D43" s="198"/>
      <c r="E43" s="199"/>
      <c r="F43" s="198"/>
      <c r="G43" s="198"/>
      <c r="H43" s="198"/>
      <c r="I43" s="200"/>
    </row>
    <row r="44" spans="2:9" x14ac:dyDescent="0.25">
      <c r="B44" s="197"/>
      <c r="C44" s="198"/>
      <c r="D44" s="198"/>
      <c r="E44" s="199"/>
      <c r="F44" s="198"/>
      <c r="G44" s="198"/>
      <c r="H44" s="198"/>
      <c r="I44" s="200"/>
    </row>
    <row r="45" spans="2:9" x14ac:dyDescent="0.25">
      <c r="B45" s="197"/>
      <c r="C45" s="198"/>
      <c r="D45" s="198"/>
      <c r="E45" s="199"/>
      <c r="F45" s="198"/>
      <c r="G45" s="198"/>
      <c r="H45" s="198"/>
      <c r="I45" s="200"/>
    </row>
    <row r="46" spans="2:9" x14ac:dyDescent="0.25">
      <c r="B46" s="197"/>
      <c r="C46" s="198"/>
      <c r="D46" s="198"/>
      <c r="E46" s="199"/>
      <c r="F46" s="198"/>
      <c r="G46" s="198"/>
      <c r="H46" s="198"/>
      <c r="I46" s="200"/>
    </row>
    <row r="47" spans="2:9" x14ac:dyDescent="0.25">
      <c r="B47" s="197"/>
      <c r="C47" s="198"/>
      <c r="D47" s="198"/>
      <c r="E47" s="199"/>
      <c r="F47" s="198"/>
      <c r="G47" s="198"/>
      <c r="H47" s="198"/>
      <c r="I47" s="200"/>
    </row>
    <row r="48" spans="2:9" x14ac:dyDescent="0.25">
      <c r="B48" s="197"/>
      <c r="C48" s="198"/>
      <c r="D48" s="198"/>
      <c r="E48" s="199"/>
      <c r="F48" s="198"/>
      <c r="G48" s="198"/>
      <c r="H48" s="198"/>
      <c r="I48" s="200"/>
    </row>
    <row r="49" spans="2:9" x14ac:dyDescent="0.25">
      <c r="B49" s="197"/>
      <c r="C49" s="198"/>
      <c r="D49" s="198"/>
      <c r="E49" s="199"/>
      <c r="F49" s="198"/>
      <c r="G49" s="198"/>
      <c r="H49" s="198"/>
      <c r="I49" s="200"/>
    </row>
    <row r="50" spans="2:9" x14ac:dyDescent="0.25">
      <c r="B50" s="197"/>
      <c r="C50" s="198"/>
      <c r="D50" s="198"/>
      <c r="E50" s="199"/>
      <c r="F50" s="198"/>
      <c r="G50" s="198"/>
      <c r="H50" s="198"/>
      <c r="I50" s="200"/>
    </row>
    <row r="51" spans="2:9" x14ac:dyDescent="0.25">
      <c r="B51" s="197"/>
      <c r="C51" s="198"/>
      <c r="D51" s="198"/>
      <c r="E51" s="199"/>
      <c r="F51" s="198"/>
      <c r="G51" s="198"/>
      <c r="H51" s="198"/>
      <c r="I51" s="200"/>
    </row>
    <row r="52" spans="2:9" x14ac:dyDescent="0.25">
      <c r="B52" s="197"/>
      <c r="C52" s="198"/>
      <c r="D52" s="198"/>
      <c r="E52" s="199"/>
      <c r="F52" s="198"/>
      <c r="G52" s="198"/>
      <c r="H52" s="198"/>
      <c r="I52" s="200"/>
    </row>
    <row r="53" spans="2:9" x14ac:dyDescent="0.25">
      <c r="B53" s="197"/>
      <c r="C53" s="198"/>
      <c r="D53" s="198"/>
      <c r="E53" s="199"/>
      <c r="F53" s="198"/>
      <c r="G53" s="198"/>
      <c r="H53" s="198"/>
      <c r="I53" s="200"/>
    </row>
    <row r="54" spans="2:9" x14ac:dyDescent="0.25">
      <c r="B54" s="197"/>
      <c r="C54" s="198"/>
      <c r="D54" s="198"/>
      <c r="E54" s="199"/>
      <c r="F54" s="198"/>
      <c r="G54" s="198"/>
      <c r="H54" s="198"/>
      <c r="I54" s="200"/>
    </row>
    <row r="55" spans="2:9" x14ac:dyDescent="0.25">
      <c r="B55" s="197"/>
      <c r="C55" s="198"/>
      <c r="D55" s="198"/>
      <c r="E55" s="199"/>
      <c r="F55" s="198"/>
      <c r="G55" s="198"/>
      <c r="H55" s="198"/>
      <c r="I55" s="200"/>
    </row>
    <row r="56" spans="2:9" x14ac:dyDescent="0.25">
      <c r="B56" s="197"/>
      <c r="C56" s="198"/>
      <c r="D56" s="198"/>
      <c r="E56" s="199"/>
      <c r="F56" s="198"/>
      <c r="G56" s="198"/>
      <c r="H56" s="198"/>
      <c r="I56" s="200"/>
    </row>
    <row r="57" spans="2:9" x14ac:dyDescent="0.25">
      <c r="B57" s="197"/>
      <c r="C57" s="198"/>
      <c r="D57" s="198"/>
      <c r="E57" s="199"/>
      <c r="F57" s="198"/>
      <c r="G57" s="198"/>
      <c r="H57" s="198"/>
      <c r="I57" s="200"/>
    </row>
    <row r="58" spans="2:9" x14ac:dyDescent="0.25">
      <c r="B58" s="197"/>
      <c r="C58" s="198"/>
      <c r="D58" s="198"/>
      <c r="E58" s="199"/>
      <c r="F58" s="198"/>
      <c r="G58" s="198"/>
      <c r="H58" s="198"/>
      <c r="I58" s="200"/>
    </row>
    <row r="59" spans="2:9" x14ac:dyDescent="0.25">
      <c r="B59" s="210"/>
      <c r="C59" s="211"/>
      <c r="D59" s="211"/>
      <c r="E59" s="212"/>
      <c r="F59" s="211"/>
      <c r="G59" s="211"/>
      <c r="H59" s="211"/>
      <c r="I59" s="213"/>
    </row>
    <row r="60" spans="2:9" x14ac:dyDescent="0.25">
      <c r="B60" s="197"/>
      <c r="C60" s="198"/>
      <c r="D60" s="198"/>
      <c r="E60" s="199"/>
      <c r="F60" s="198"/>
      <c r="G60" s="198"/>
      <c r="H60" s="198"/>
      <c r="I60" s="200"/>
    </row>
    <row r="61" spans="2:9" x14ac:dyDescent="0.25">
      <c r="B61" s="197"/>
      <c r="C61" s="198"/>
      <c r="D61" s="198"/>
      <c r="E61" s="199"/>
      <c r="F61" s="198"/>
      <c r="G61" s="198"/>
      <c r="H61" s="198"/>
      <c r="I61" s="200"/>
    </row>
    <row r="62" spans="2:9" x14ac:dyDescent="0.25">
      <c r="B62" s="197"/>
      <c r="C62" s="198"/>
      <c r="D62" s="198"/>
      <c r="E62" s="199"/>
      <c r="F62" s="198"/>
      <c r="G62" s="198"/>
      <c r="H62" s="198"/>
      <c r="I62" s="200"/>
    </row>
    <row r="63" spans="2:9" x14ac:dyDescent="0.25">
      <c r="B63" s="197"/>
      <c r="C63" s="198"/>
      <c r="D63" s="198"/>
      <c r="E63" s="199"/>
      <c r="F63" s="198"/>
      <c r="G63" s="198"/>
      <c r="H63" s="198"/>
      <c r="I63" s="200"/>
    </row>
    <row r="64" spans="2:9" x14ac:dyDescent="0.25">
      <c r="B64" s="197"/>
      <c r="C64" s="198"/>
      <c r="D64" s="198"/>
      <c r="E64" s="199"/>
      <c r="F64" s="198"/>
      <c r="G64" s="198"/>
      <c r="H64" s="198"/>
      <c r="I64" s="200"/>
    </row>
    <row r="65" spans="2:9" x14ac:dyDescent="0.25">
      <c r="B65" s="197"/>
      <c r="C65" s="198"/>
      <c r="D65" s="198"/>
      <c r="E65" s="199"/>
      <c r="F65" s="198"/>
      <c r="G65" s="198"/>
      <c r="H65" s="198"/>
      <c r="I65" s="200"/>
    </row>
    <row r="66" spans="2:9" x14ac:dyDescent="0.25">
      <c r="B66" s="197"/>
      <c r="C66" s="198"/>
      <c r="D66" s="198"/>
      <c r="E66" s="199"/>
      <c r="F66" s="198"/>
      <c r="G66" s="198"/>
      <c r="H66" s="198"/>
      <c r="I66" s="200"/>
    </row>
    <row r="67" spans="2:9" x14ac:dyDescent="0.25">
      <c r="B67" s="197"/>
      <c r="C67" s="198"/>
      <c r="D67" s="198"/>
      <c r="E67" s="199"/>
      <c r="F67" s="198"/>
      <c r="G67" s="198"/>
      <c r="H67" s="198"/>
      <c r="I67" s="200"/>
    </row>
    <row r="68" spans="2:9" x14ac:dyDescent="0.25">
      <c r="B68" s="197"/>
      <c r="C68" s="198"/>
      <c r="D68" s="198"/>
      <c r="E68" s="199"/>
      <c r="F68" s="198"/>
      <c r="G68" s="198"/>
      <c r="H68" s="198"/>
      <c r="I68" s="200"/>
    </row>
    <row r="69" spans="2:9" x14ac:dyDescent="0.25">
      <c r="B69" s="197"/>
      <c r="C69" s="198"/>
      <c r="D69" s="198"/>
      <c r="E69" s="199"/>
      <c r="F69" s="198"/>
      <c r="G69" s="198"/>
      <c r="H69" s="198"/>
      <c r="I69" s="200"/>
    </row>
    <row r="70" spans="2:9" x14ac:dyDescent="0.25">
      <c r="B70" s="197"/>
      <c r="C70" s="198"/>
      <c r="D70" s="198"/>
      <c r="E70" s="199"/>
      <c r="F70" s="198"/>
      <c r="G70" s="198"/>
      <c r="H70" s="198"/>
      <c r="I70" s="200"/>
    </row>
    <row r="71" spans="2:9" x14ac:dyDescent="0.25">
      <c r="B71" s="197"/>
      <c r="C71" s="198"/>
      <c r="D71" s="198"/>
      <c r="E71" s="199"/>
      <c r="F71" s="198"/>
      <c r="G71" s="198"/>
      <c r="H71" s="198"/>
      <c r="I71" s="200"/>
    </row>
    <row r="72" spans="2:9" x14ac:dyDescent="0.25">
      <c r="B72" s="197"/>
      <c r="C72" s="198"/>
      <c r="D72" s="198"/>
      <c r="E72" s="199"/>
      <c r="F72" s="198"/>
      <c r="G72" s="198"/>
      <c r="H72" s="198"/>
      <c r="I72" s="200"/>
    </row>
    <row r="73" spans="2:9" x14ac:dyDescent="0.25">
      <c r="B73" s="197"/>
      <c r="C73" s="198"/>
      <c r="D73" s="198"/>
      <c r="E73" s="199"/>
      <c r="F73" s="198"/>
      <c r="G73" s="198"/>
      <c r="H73" s="198"/>
      <c r="I73" s="200"/>
    </row>
    <row r="74" spans="2:9" x14ac:dyDescent="0.25">
      <c r="B74" s="197"/>
      <c r="C74" s="198"/>
      <c r="D74" s="198"/>
      <c r="E74" s="199"/>
      <c r="F74" s="198"/>
      <c r="G74" s="198"/>
      <c r="H74" s="198"/>
      <c r="I74" s="200"/>
    </row>
    <row r="75" spans="2:9" x14ac:dyDescent="0.25">
      <c r="B75" s="197"/>
      <c r="C75" s="198"/>
      <c r="D75" s="198"/>
      <c r="E75" s="199"/>
      <c r="F75" s="198"/>
      <c r="G75" s="198"/>
      <c r="H75" s="198"/>
      <c r="I75" s="200"/>
    </row>
    <row r="76" spans="2:9" x14ac:dyDescent="0.25">
      <c r="B76" s="197"/>
      <c r="C76" s="198"/>
      <c r="D76" s="198"/>
      <c r="E76" s="199"/>
      <c r="F76" s="198"/>
      <c r="G76" s="198"/>
      <c r="H76" s="198"/>
      <c r="I76" s="200"/>
    </row>
    <row r="77" spans="2:9" x14ac:dyDescent="0.25">
      <c r="B77" s="197"/>
      <c r="C77" s="198"/>
      <c r="D77" s="198"/>
      <c r="E77" s="199"/>
      <c r="F77" s="198"/>
      <c r="G77" s="198"/>
      <c r="H77" s="198"/>
      <c r="I77" s="200"/>
    </row>
    <row r="78" spans="2:9" x14ac:dyDescent="0.25">
      <c r="B78" s="197"/>
      <c r="C78" s="198"/>
      <c r="D78" s="198"/>
      <c r="E78" s="199"/>
      <c r="F78" s="198"/>
      <c r="G78" s="198"/>
      <c r="H78" s="198"/>
      <c r="I78" s="200"/>
    </row>
    <row r="79" spans="2:9" x14ac:dyDescent="0.25">
      <c r="B79" s="210"/>
      <c r="C79" s="211"/>
      <c r="D79" s="211"/>
      <c r="E79" s="212"/>
      <c r="F79" s="211"/>
      <c r="G79" s="211"/>
      <c r="H79" s="211"/>
      <c r="I79" s="213"/>
    </row>
    <row r="80" spans="2:9" ht="15.75" thickBot="1" x14ac:dyDescent="0.3">
      <c r="B80" s="201"/>
      <c r="C80" s="202"/>
      <c r="D80" s="202"/>
      <c r="E80" s="203"/>
      <c r="F80" s="202"/>
      <c r="G80" s="202"/>
      <c r="H80" s="202"/>
      <c r="I80" s="204"/>
    </row>
  </sheetData>
  <sheetProtection password="CC3E" sheet="1" objects="1" scenarios="1"/>
  <mergeCells count="3">
    <mergeCell ref="B4:J4"/>
    <mergeCell ref="B6:I6"/>
    <mergeCell ref="B7:I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0"/>
  <sheetViews>
    <sheetView workbookViewId="0">
      <selection activeCell="B4" sqref="B4:J4"/>
    </sheetView>
  </sheetViews>
  <sheetFormatPr baseColWidth="10" defaultRowHeight="15" x14ac:dyDescent="0.25"/>
  <cols>
    <col min="2" max="2" width="13.42578125" customWidth="1"/>
    <col min="3" max="3" width="13.5703125" customWidth="1"/>
    <col min="4" max="4" width="25.28515625" customWidth="1"/>
    <col min="5" max="5" width="15.7109375" customWidth="1"/>
    <col min="6" max="6" width="16.5703125" customWidth="1"/>
    <col min="7" max="7" width="34.140625" customWidth="1"/>
    <col min="8" max="8" width="13.85546875" customWidth="1"/>
    <col min="9" max="9" width="14.7109375" customWidth="1"/>
    <col min="255" max="255" width="13.42578125" customWidth="1"/>
    <col min="256" max="256" width="13.5703125" customWidth="1"/>
    <col min="257" max="257" width="18.5703125" customWidth="1"/>
    <col min="258" max="258" width="14.7109375" customWidth="1"/>
    <col min="259" max="259" width="47.140625" customWidth="1"/>
    <col min="260" max="260" width="13.7109375" customWidth="1"/>
    <col min="261" max="261" width="15.28515625" customWidth="1"/>
    <col min="511" max="511" width="13.42578125" customWidth="1"/>
    <col min="512" max="512" width="13.5703125" customWidth="1"/>
    <col min="513" max="513" width="18.5703125" customWidth="1"/>
    <col min="514" max="514" width="14.7109375" customWidth="1"/>
    <col min="515" max="515" width="47.140625" customWidth="1"/>
    <col min="516" max="516" width="13.7109375" customWidth="1"/>
    <col min="517" max="517" width="15.28515625" customWidth="1"/>
    <col min="767" max="767" width="13.42578125" customWidth="1"/>
    <col min="768" max="768" width="13.5703125" customWidth="1"/>
    <col min="769" max="769" width="18.5703125" customWidth="1"/>
    <col min="770" max="770" width="14.7109375" customWidth="1"/>
    <col min="771" max="771" width="47.140625" customWidth="1"/>
    <col min="772" max="772" width="13.7109375" customWidth="1"/>
    <col min="773" max="773" width="15.28515625" customWidth="1"/>
    <col min="1023" max="1023" width="13.42578125" customWidth="1"/>
    <col min="1024" max="1024" width="13.5703125" customWidth="1"/>
    <col min="1025" max="1025" width="18.5703125" customWidth="1"/>
    <col min="1026" max="1026" width="14.7109375" customWidth="1"/>
    <col min="1027" max="1027" width="47.140625" customWidth="1"/>
    <col min="1028" max="1028" width="13.7109375" customWidth="1"/>
    <col min="1029" max="1029" width="15.28515625" customWidth="1"/>
    <col min="1279" max="1279" width="13.42578125" customWidth="1"/>
    <col min="1280" max="1280" width="13.5703125" customWidth="1"/>
    <col min="1281" max="1281" width="18.5703125" customWidth="1"/>
    <col min="1282" max="1282" width="14.7109375" customWidth="1"/>
    <col min="1283" max="1283" width="47.140625" customWidth="1"/>
    <col min="1284" max="1284" width="13.7109375" customWidth="1"/>
    <col min="1285" max="1285" width="15.28515625" customWidth="1"/>
    <col min="1535" max="1535" width="13.42578125" customWidth="1"/>
    <col min="1536" max="1536" width="13.5703125" customWidth="1"/>
    <col min="1537" max="1537" width="18.5703125" customWidth="1"/>
    <col min="1538" max="1538" width="14.7109375" customWidth="1"/>
    <col min="1539" max="1539" width="47.140625" customWidth="1"/>
    <col min="1540" max="1540" width="13.7109375" customWidth="1"/>
    <col min="1541" max="1541" width="15.28515625" customWidth="1"/>
    <col min="1791" max="1791" width="13.42578125" customWidth="1"/>
    <col min="1792" max="1792" width="13.5703125" customWidth="1"/>
    <col min="1793" max="1793" width="18.5703125" customWidth="1"/>
    <col min="1794" max="1794" width="14.7109375" customWidth="1"/>
    <col min="1795" max="1795" width="47.140625" customWidth="1"/>
    <col min="1796" max="1796" width="13.7109375" customWidth="1"/>
    <col min="1797" max="1797" width="15.28515625" customWidth="1"/>
    <col min="2047" max="2047" width="13.42578125" customWidth="1"/>
    <col min="2048" max="2048" width="13.5703125" customWidth="1"/>
    <col min="2049" max="2049" width="18.5703125" customWidth="1"/>
    <col min="2050" max="2050" width="14.7109375" customWidth="1"/>
    <col min="2051" max="2051" width="47.140625" customWidth="1"/>
    <col min="2052" max="2052" width="13.7109375" customWidth="1"/>
    <col min="2053" max="2053" width="15.28515625" customWidth="1"/>
    <col min="2303" max="2303" width="13.42578125" customWidth="1"/>
    <col min="2304" max="2304" width="13.5703125" customWidth="1"/>
    <col min="2305" max="2305" width="18.5703125" customWidth="1"/>
    <col min="2306" max="2306" width="14.7109375" customWidth="1"/>
    <col min="2307" max="2307" width="47.140625" customWidth="1"/>
    <col min="2308" max="2308" width="13.7109375" customWidth="1"/>
    <col min="2309" max="2309" width="15.28515625" customWidth="1"/>
    <col min="2559" max="2559" width="13.42578125" customWidth="1"/>
    <col min="2560" max="2560" width="13.5703125" customWidth="1"/>
    <col min="2561" max="2561" width="18.5703125" customWidth="1"/>
    <col min="2562" max="2562" width="14.7109375" customWidth="1"/>
    <col min="2563" max="2563" width="47.140625" customWidth="1"/>
    <col min="2564" max="2564" width="13.7109375" customWidth="1"/>
    <col min="2565" max="2565" width="15.28515625" customWidth="1"/>
    <col min="2815" max="2815" width="13.42578125" customWidth="1"/>
    <col min="2816" max="2816" width="13.5703125" customWidth="1"/>
    <col min="2817" max="2817" width="18.5703125" customWidth="1"/>
    <col min="2818" max="2818" width="14.7109375" customWidth="1"/>
    <col min="2819" max="2819" width="47.140625" customWidth="1"/>
    <col min="2820" max="2820" width="13.7109375" customWidth="1"/>
    <col min="2821" max="2821" width="15.28515625" customWidth="1"/>
    <col min="3071" max="3071" width="13.42578125" customWidth="1"/>
    <col min="3072" max="3072" width="13.5703125" customWidth="1"/>
    <col min="3073" max="3073" width="18.5703125" customWidth="1"/>
    <col min="3074" max="3074" width="14.7109375" customWidth="1"/>
    <col min="3075" max="3075" width="47.140625" customWidth="1"/>
    <col min="3076" max="3076" width="13.7109375" customWidth="1"/>
    <col min="3077" max="3077" width="15.28515625" customWidth="1"/>
    <col min="3327" max="3327" width="13.42578125" customWidth="1"/>
    <col min="3328" max="3328" width="13.5703125" customWidth="1"/>
    <col min="3329" max="3329" width="18.5703125" customWidth="1"/>
    <col min="3330" max="3330" width="14.7109375" customWidth="1"/>
    <col min="3331" max="3331" width="47.140625" customWidth="1"/>
    <col min="3332" max="3332" width="13.7109375" customWidth="1"/>
    <col min="3333" max="3333" width="15.28515625" customWidth="1"/>
    <col min="3583" max="3583" width="13.42578125" customWidth="1"/>
    <col min="3584" max="3584" width="13.5703125" customWidth="1"/>
    <col min="3585" max="3585" width="18.5703125" customWidth="1"/>
    <col min="3586" max="3586" width="14.7109375" customWidth="1"/>
    <col min="3587" max="3587" width="47.140625" customWidth="1"/>
    <col min="3588" max="3588" width="13.7109375" customWidth="1"/>
    <col min="3589" max="3589" width="15.28515625" customWidth="1"/>
    <col min="3839" max="3839" width="13.42578125" customWidth="1"/>
    <col min="3840" max="3840" width="13.5703125" customWidth="1"/>
    <col min="3841" max="3841" width="18.5703125" customWidth="1"/>
    <col min="3842" max="3842" width="14.7109375" customWidth="1"/>
    <col min="3843" max="3843" width="47.140625" customWidth="1"/>
    <col min="3844" max="3844" width="13.7109375" customWidth="1"/>
    <col min="3845" max="3845" width="15.28515625" customWidth="1"/>
    <col min="4095" max="4095" width="13.42578125" customWidth="1"/>
    <col min="4096" max="4096" width="13.5703125" customWidth="1"/>
    <col min="4097" max="4097" width="18.5703125" customWidth="1"/>
    <col min="4098" max="4098" width="14.7109375" customWidth="1"/>
    <col min="4099" max="4099" width="47.140625" customWidth="1"/>
    <col min="4100" max="4100" width="13.7109375" customWidth="1"/>
    <col min="4101" max="4101" width="15.28515625" customWidth="1"/>
    <col min="4351" max="4351" width="13.42578125" customWidth="1"/>
    <col min="4352" max="4352" width="13.5703125" customWidth="1"/>
    <col min="4353" max="4353" width="18.5703125" customWidth="1"/>
    <col min="4354" max="4354" width="14.7109375" customWidth="1"/>
    <col min="4355" max="4355" width="47.140625" customWidth="1"/>
    <col min="4356" max="4356" width="13.7109375" customWidth="1"/>
    <col min="4357" max="4357" width="15.28515625" customWidth="1"/>
    <col min="4607" max="4607" width="13.42578125" customWidth="1"/>
    <col min="4608" max="4608" width="13.5703125" customWidth="1"/>
    <col min="4609" max="4609" width="18.5703125" customWidth="1"/>
    <col min="4610" max="4610" width="14.7109375" customWidth="1"/>
    <col min="4611" max="4611" width="47.140625" customWidth="1"/>
    <col min="4612" max="4612" width="13.7109375" customWidth="1"/>
    <col min="4613" max="4613" width="15.28515625" customWidth="1"/>
    <col min="4863" max="4863" width="13.42578125" customWidth="1"/>
    <col min="4864" max="4864" width="13.5703125" customWidth="1"/>
    <col min="4865" max="4865" width="18.5703125" customWidth="1"/>
    <col min="4866" max="4866" width="14.7109375" customWidth="1"/>
    <col min="4867" max="4867" width="47.140625" customWidth="1"/>
    <col min="4868" max="4868" width="13.7109375" customWidth="1"/>
    <col min="4869" max="4869" width="15.28515625" customWidth="1"/>
    <col min="5119" max="5119" width="13.42578125" customWidth="1"/>
    <col min="5120" max="5120" width="13.5703125" customWidth="1"/>
    <col min="5121" max="5121" width="18.5703125" customWidth="1"/>
    <col min="5122" max="5122" width="14.7109375" customWidth="1"/>
    <col min="5123" max="5123" width="47.140625" customWidth="1"/>
    <col min="5124" max="5124" width="13.7109375" customWidth="1"/>
    <col min="5125" max="5125" width="15.28515625" customWidth="1"/>
    <col min="5375" max="5375" width="13.42578125" customWidth="1"/>
    <col min="5376" max="5376" width="13.5703125" customWidth="1"/>
    <col min="5377" max="5377" width="18.5703125" customWidth="1"/>
    <col min="5378" max="5378" width="14.7109375" customWidth="1"/>
    <col min="5379" max="5379" width="47.140625" customWidth="1"/>
    <col min="5380" max="5380" width="13.7109375" customWidth="1"/>
    <col min="5381" max="5381" width="15.28515625" customWidth="1"/>
    <col min="5631" max="5631" width="13.42578125" customWidth="1"/>
    <col min="5632" max="5632" width="13.5703125" customWidth="1"/>
    <col min="5633" max="5633" width="18.5703125" customWidth="1"/>
    <col min="5634" max="5634" width="14.7109375" customWidth="1"/>
    <col min="5635" max="5635" width="47.140625" customWidth="1"/>
    <col min="5636" max="5636" width="13.7109375" customWidth="1"/>
    <col min="5637" max="5637" width="15.28515625" customWidth="1"/>
    <col min="5887" max="5887" width="13.42578125" customWidth="1"/>
    <col min="5888" max="5888" width="13.5703125" customWidth="1"/>
    <col min="5889" max="5889" width="18.5703125" customWidth="1"/>
    <col min="5890" max="5890" width="14.7109375" customWidth="1"/>
    <col min="5891" max="5891" width="47.140625" customWidth="1"/>
    <col min="5892" max="5892" width="13.7109375" customWidth="1"/>
    <col min="5893" max="5893" width="15.28515625" customWidth="1"/>
    <col min="6143" max="6143" width="13.42578125" customWidth="1"/>
    <col min="6144" max="6144" width="13.5703125" customWidth="1"/>
    <col min="6145" max="6145" width="18.5703125" customWidth="1"/>
    <col min="6146" max="6146" width="14.7109375" customWidth="1"/>
    <col min="6147" max="6147" width="47.140625" customWidth="1"/>
    <col min="6148" max="6148" width="13.7109375" customWidth="1"/>
    <col min="6149" max="6149" width="15.28515625" customWidth="1"/>
    <col min="6399" max="6399" width="13.42578125" customWidth="1"/>
    <col min="6400" max="6400" width="13.5703125" customWidth="1"/>
    <col min="6401" max="6401" width="18.5703125" customWidth="1"/>
    <col min="6402" max="6402" width="14.7109375" customWidth="1"/>
    <col min="6403" max="6403" width="47.140625" customWidth="1"/>
    <col min="6404" max="6404" width="13.7109375" customWidth="1"/>
    <col min="6405" max="6405" width="15.28515625" customWidth="1"/>
    <col min="6655" max="6655" width="13.42578125" customWidth="1"/>
    <col min="6656" max="6656" width="13.5703125" customWidth="1"/>
    <col min="6657" max="6657" width="18.5703125" customWidth="1"/>
    <col min="6658" max="6658" width="14.7109375" customWidth="1"/>
    <col min="6659" max="6659" width="47.140625" customWidth="1"/>
    <col min="6660" max="6660" width="13.7109375" customWidth="1"/>
    <col min="6661" max="6661" width="15.28515625" customWidth="1"/>
    <col min="6911" max="6911" width="13.42578125" customWidth="1"/>
    <col min="6912" max="6912" width="13.5703125" customWidth="1"/>
    <col min="6913" max="6913" width="18.5703125" customWidth="1"/>
    <col min="6914" max="6914" width="14.7109375" customWidth="1"/>
    <col min="6915" max="6915" width="47.140625" customWidth="1"/>
    <col min="6916" max="6916" width="13.7109375" customWidth="1"/>
    <col min="6917" max="6917" width="15.28515625" customWidth="1"/>
    <col min="7167" max="7167" width="13.42578125" customWidth="1"/>
    <col min="7168" max="7168" width="13.5703125" customWidth="1"/>
    <col min="7169" max="7169" width="18.5703125" customWidth="1"/>
    <col min="7170" max="7170" width="14.7109375" customWidth="1"/>
    <col min="7171" max="7171" width="47.140625" customWidth="1"/>
    <col min="7172" max="7172" width="13.7109375" customWidth="1"/>
    <col min="7173" max="7173" width="15.28515625" customWidth="1"/>
    <col min="7423" max="7423" width="13.42578125" customWidth="1"/>
    <col min="7424" max="7424" width="13.5703125" customWidth="1"/>
    <col min="7425" max="7425" width="18.5703125" customWidth="1"/>
    <col min="7426" max="7426" width="14.7109375" customWidth="1"/>
    <col min="7427" max="7427" width="47.140625" customWidth="1"/>
    <col min="7428" max="7428" width="13.7109375" customWidth="1"/>
    <col min="7429" max="7429" width="15.28515625" customWidth="1"/>
    <col min="7679" max="7679" width="13.42578125" customWidth="1"/>
    <col min="7680" max="7680" width="13.5703125" customWidth="1"/>
    <col min="7681" max="7681" width="18.5703125" customWidth="1"/>
    <col min="7682" max="7682" width="14.7109375" customWidth="1"/>
    <col min="7683" max="7683" width="47.140625" customWidth="1"/>
    <col min="7684" max="7684" width="13.7109375" customWidth="1"/>
    <col min="7685" max="7685" width="15.28515625" customWidth="1"/>
    <col min="7935" max="7935" width="13.42578125" customWidth="1"/>
    <col min="7936" max="7936" width="13.5703125" customWidth="1"/>
    <col min="7937" max="7937" width="18.5703125" customWidth="1"/>
    <col min="7938" max="7938" width="14.7109375" customWidth="1"/>
    <col min="7939" max="7939" width="47.140625" customWidth="1"/>
    <col min="7940" max="7940" width="13.7109375" customWidth="1"/>
    <col min="7941" max="7941" width="15.28515625" customWidth="1"/>
    <col min="8191" max="8191" width="13.42578125" customWidth="1"/>
    <col min="8192" max="8192" width="13.5703125" customWidth="1"/>
    <col min="8193" max="8193" width="18.5703125" customWidth="1"/>
    <col min="8194" max="8194" width="14.7109375" customWidth="1"/>
    <col min="8195" max="8195" width="47.140625" customWidth="1"/>
    <col min="8196" max="8196" width="13.7109375" customWidth="1"/>
    <col min="8197" max="8197" width="15.28515625" customWidth="1"/>
    <col min="8447" max="8447" width="13.42578125" customWidth="1"/>
    <col min="8448" max="8448" width="13.5703125" customWidth="1"/>
    <col min="8449" max="8449" width="18.5703125" customWidth="1"/>
    <col min="8450" max="8450" width="14.7109375" customWidth="1"/>
    <col min="8451" max="8451" width="47.140625" customWidth="1"/>
    <col min="8452" max="8452" width="13.7109375" customWidth="1"/>
    <col min="8453" max="8453" width="15.28515625" customWidth="1"/>
    <col min="8703" max="8703" width="13.42578125" customWidth="1"/>
    <col min="8704" max="8704" width="13.5703125" customWidth="1"/>
    <col min="8705" max="8705" width="18.5703125" customWidth="1"/>
    <col min="8706" max="8706" width="14.7109375" customWidth="1"/>
    <col min="8707" max="8707" width="47.140625" customWidth="1"/>
    <col min="8708" max="8708" width="13.7109375" customWidth="1"/>
    <col min="8709" max="8709" width="15.28515625" customWidth="1"/>
    <col min="8959" max="8959" width="13.42578125" customWidth="1"/>
    <col min="8960" max="8960" width="13.5703125" customWidth="1"/>
    <col min="8961" max="8961" width="18.5703125" customWidth="1"/>
    <col min="8962" max="8962" width="14.7109375" customWidth="1"/>
    <col min="8963" max="8963" width="47.140625" customWidth="1"/>
    <col min="8964" max="8964" width="13.7109375" customWidth="1"/>
    <col min="8965" max="8965" width="15.28515625" customWidth="1"/>
    <col min="9215" max="9215" width="13.42578125" customWidth="1"/>
    <col min="9216" max="9216" width="13.5703125" customWidth="1"/>
    <col min="9217" max="9217" width="18.5703125" customWidth="1"/>
    <col min="9218" max="9218" width="14.7109375" customWidth="1"/>
    <col min="9219" max="9219" width="47.140625" customWidth="1"/>
    <col min="9220" max="9220" width="13.7109375" customWidth="1"/>
    <col min="9221" max="9221" width="15.28515625" customWidth="1"/>
    <col min="9471" max="9471" width="13.42578125" customWidth="1"/>
    <col min="9472" max="9472" width="13.5703125" customWidth="1"/>
    <col min="9473" max="9473" width="18.5703125" customWidth="1"/>
    <col min="9474" max="9474" width="14.7109375" customWidth="1"/>
    <col min="9475" max="9475" width="47.140625" customWidth="1"/>
    <col min="9476" max="9476" width="13.7109375" customWidth="1"/>
    <col min="9477" max="9477" width="15.28515625" customWidth="1"/>
    <col min="9727" max="9727" width="13.42578125" customWidth="1"/>
    <col min="9728" max="9728" width="13.5703125" customWidth="1"/>
    <col min="9729" max="9729" width="18.5703125" customWidth="1"/>
    <col min="9730" max="9730" width="14.7109375" customWidth="1"/>
    <col min="9731" max="9731" width="47.140625" customWidth="1"/>
    <col min="9732" max="9732" width="13.7109375" customWidth="1"/>
    <col min="9733" max="9733" width="15.28515625" customWidth="1"/>
    <col min="9983" max="9983" width="13.42578125" customWidth="1"/>
    <col min="9984" max="9984" width="13.5703125" customWidth="1"/>
    <col min="9985" max="9985" width="18.5703125" customWidth="1"/>
    <col min="9986" max="9986" width="14.7109375" customWidth="1"/>
    <col min="9987" max="9987" width="47.140625" customWidth="1"/>
    <col min="9988" max="9988" width="13.7109375" customWidth="1"/>
    <col min="9989" max="9989" width="15.28515625" customWidth="1"/>
    <col min="10239" max="10239" width="13.42578125" customWidth="1"/>
    <col min="10240" max="10240" width="13.5703125" customWidth="1"/>
    <col min="10241" max="10241" width="18.5703125" customWidth="1"/>
    <col min="10242" max="10242" width="14.7109375" customWidth="1"/>
    <col min="10243" max="10243" width="47.140625" customWidth="1"/>
    <col min="10244" max="10244" width="13.7109375" customWidth="1"/>
    <col min="10245" max="10245" width="15.28515625" customWidth="1"/>
    <col min="10495" max="10495" width="13.42578125" customWidth="1"/>
    <col min="10496" max="10496" width="13.5703125" customWidth="1"/>
    <col min="10497" max="10497" width="18.5703125" customWidth="1"/>
    <col min="10498" max="10498" width="14.7109375" customWidth="1"/>
    <col min="10499" max="10499" width="47.140625" customWidth="1"/>
    <col min="10500" max="10500" width="13.7109375" customWidth="1"/>
    <col min="10501" max="10501" width="15.28515625" customWidth="1"/>
    <col min="10751" max="10751" width="13.42578125" customWidth="1"/>
    <col min="10752" max="10752" width="13.5703125" customWidth="1"/>
    <col min="10753" max="10753" width="18.5703125" customWidth="1"/>
    <col min="10754" max="10754" width="14.7109375" customWidth="1"/>
    <col min="10755" max="10755" width="47.140625" customWidth="1"/>
    <col min="10756" max="10756" width="13.7109375" customWidth="1"/>
    <col min="10757" max="10757" width="15.28515625" customWidth="1"/>
    <col min="11007" max="11007" width="13.42578125" customWidth="1"/>
    <col min="11008" max="11008" width="13.5703125" customWidth="1"/>
    <col min="11009" max="11009" width="18.5703125" customWidth="1"/>
    <col min="11010" max="11010" width="14.7109375" customWidth="1"/>
    <col min="11011" max="11011" width="47.140625" customWidth="1"/>
    <col min="11012" max="11012" width="13.7109375" customWidth="1"/>
    <col min="11013" max="11013" width="15.28515625" customWidth="1"/>
    <col min="11263" max="11263" width="13.42578125" customWidth="1"/>
    <col min="11264" max="11264" width="13.5703125" customWidth="1"/>
    <col min="11265" max="11265" width="18.5703125" customWidth="1"/>
    <col min="11266" max="11266" width="14.7109375" customWidth="1"/>
    <col min="11267" max="11267" width="47.140625" customWidth="1"/>
    <col min="11268" max="11268" width="13.7109375" customWidth="1"/>
    <col min="11269" max="11269" width="15.28515625" customWidth="1"/>
    <col min="11519" max="11519" width="13.42578125" customWidth="1"/>
    <col min="11520" max="11520" width="13.5703125" customWidth="1"/>
    <col min="11521" max="11521" width="18.5703125" customWidth="1"/>
    <col min="11522" max="11522" width="14.7109375" customWidth="1"/>
    <col min="11523" max="11523" width="47.140625" customWidth="1"/>
    <col min="11524" max="11524" width="13.7109375" customWidth="1"/>
    <col min="11525" max="11525" width="15.28515625" customWidth="1"/>
    <col min="11775" max="11775" width="13.42578125" customWidth="1"/>
    <col min="11776" max="11776" width="13.5703125" customWidth="1"/>
    <col min="11777" max="11777" width="18.5703125" customWidth="1"/>
    <col min="11778" max="11778" width="14.7109375" customWidth="1"/>
    <col min="11779" max="11779" width="47.140625" customWidth="1"/>
    <col min="11780" max="11780" width="13.7109375" customWidth="1"/>
    <col min="11781" max="11781" width="15.28515625" customWidth="1"/>
    <col min="12031" max="12031" width="13.42578125" customWidth="1"/>
    <col min="12032" max="12032" width="13.5703125" customWidth="1"/>
    <col min="12033" max="12033" width="18.5703125" customWidth="1"/>
    <col min="12034" max="12034" width="14.7109375" customWidth="1"/>
    <col min="12035" max="12035" width="47.140625" customWidth="1"/>
    <col min="12036" max="12036" width="13.7109375" customWidth="1"/>
    <col min="12037" max="12037" width="15.28515625" customWidth="1"/>
    <col min="12287" max="12287" width="13.42578125" customWidth="1"/>
    <col min="12288" max="12288" width="13.5703125" customWidth="1"/>
    <col min="12289" max="12289" width="18.5703125" customWidth="1"/>
    <col min="12290" max="12290" width="14.7109375" customWidth="1"/>
    <col min="12291" max="12291" width="47.140625" customWidth="1"/>
    <col min="12292" max="12292" width="13.7109375" customWidth="1"/>
    <col min="12293" max="12293" width="15.28515625" customWidth="1"/>
    <col min="12543" max="12543" width="13.42578125" customWidth="1"/>
    <col min="12544" max="12544" width="13.5703125" customWidth="1"/>
    <col min="12545" max="12545" width="18.5703125" customWidth="1"/>
    <col min="12546" max="12546" width="14.7109375" customWidth="1"/>
    <col min="12547" max="12547" width="47.140625" customWidth="1"/>
    <col min="12548" max="12548" width="13.7109375" customWidth="1"/>
    <col min="12549" max="12549" width="15.28515625" customWidth="1"/>
    <col min="12799" max="12799" width="13.42578125" customWidth="1"/>
    <col min="12800" max="12800" width="13.5703125" customWidth="1"/>
    <col min="12801" max="12801" width="18.5703125" customWidth="1"/>
    <col min="12802" max="12802" width="14.7109375" customWidth="1"/>
    <col min="12803" max="12803" width="47.140625" customWidth="1"/>
    <col min="12804" max="12804" width="13.7109375" customWidth="1"/>
    <col min="12805" max="12805" width="15.28515625" customWidth="1"/>
    <col min="13055" max="13055" width="13.42578125" customWidth="1"/>
    <col min="13056" max="13056" width="13.5703125" customWidth="1"/>
    <col min="13057" max="13057" width="18.5703125" customWidth="1"/>
    <col min="13058" max="13058" width="14.7109375" customWidth="1"/>
    <col min="13059" max="13059" width="47.140625" customWidth="1"/>
    <col min="13060" max="13060" width="13.7109375" customWidth="1"/>
    <col min="13061" max="13061" width="15.28515625" customWidth="1"/>
    <col min="13311" max="13311" width="13.42578125" customWidth="1"/>
    <col min="13312" max="13312" width="13.5703125" customWidth="1"/>
    <col min="13313" max="13313" width="18.5703125" customWidth="1"/>
    <col min="13314" max="13314" width="14.7109375" customWidth="1"/>
    <col min="13315" max="13315" width="47.140625" customWidth="1"/>
    <col min="13316" max="13316" width="13.7109375" customWidth="1"/>
    <col min="13317" max="13317" width="15.28515625" customWidth="1"/>
    <col min="13567" max="13567" width="13.42578125" customWidth="1"/>
    <col min="13568" max="13568" width="13.5703125" customWidth="1"/>
    <col min="13569" max="13569" width="18.5703125" customWidth="1"/>
    <col min="13570" max="13570" width="14.7109375" customWidth="1"/>
    <col min="13571" max="13571" width="47.140625" customWidth="1"/>
    <col min="13572" max="13572" width="13.7109375" customWidth="1"/>
    <col min="13573" max="13573" width="15.28515625" customWidth="1"/>
    <col min="13823" max="13823" width="13.42578125" customWidth="1"/>
    <col min="13824" max="13824" width="13.5703125" customWidth="1"/>
    <col min="13825" max="13825" width="18.5703125" customWidth="1"/>
    <col min="13826" max="13826" width="14.7109375" customWidth="1"/>
    <col min="13827" max="13827" width="47.140625" customWidth="1"/>
    <col min="13828" max="13828" width="13.7109375" customWidth="1"/>
    <col min="13829" max="13829" width="15.28515625" customWidth="1"/>
    <col min="14079" max="14079" width="13.42578125" customWidth="1"/>
    <col min="14080" max="14080" width="13.5703125" customWidth="1"/>
    <col min="14081" max="14081" width="18.5703125" customWidth="1"/>
    <col min="14082" max="14082" width="14.7109375" customWidth="1"/>
    <col min="14083" max="14083" width="47.140625" customWidth="1"/>
    <col min="14084" max="14084" width="13.7109375" customWidth="1"/>
    <col min="14085" max="14085" width="15.28515625" customWidth="1"/>
    <col min="14335" max="14335" width="13.42578125" customWidth="1"/>
    <col min="14336" max="14336" width="13.5703125" customWidth="1"/>
    <col min="14337" max="14337" width="18.5703125" customWidth="1"/>
    <col min="14338" max="14338" width="14.7109375" customWidth="1"/>
    <col min="14339" max="14339" width="47.140625" customWidth="1"/>
    <col min="14340" max="14340" width="13.7109375" customWidth="1"/>
    <col min="14341" max="14341" width="15.28515625" customWidth="1"/>
    <col min="14591" max="14591" width="13.42578125" customWidth="1"/>
    <col min="14592" max="14592" width="13.5703125" customWidth="1"/>
    <col min="14593" max="14593" width="18.5703125" customWidth="1"/>
    <col min="14594" max="14594" width="14.7109375" customWidth="1"/>
    <col min="14595" max="14595" width="47.140625" customWidth="1"/>
    <col min="14596" max="14596" width="13.7109375" customWidth="1"/>
    <col min="14597" max="14597" width="15.28515625" customWidth="1"/>
    <col min="14847" max="14847" width="13.42578125" customWidth="1"/>
    <col min="14848" max="14848" width="13.5703125" customWidth="1"/>
    <col min="14849" max="14849" width="18.5703125" customWidth="1"/>
    <col min="14850" max="14850" width="14.7109375" customWidth="1"/>
    <col min="14851" max="14851" width="47.140625" customWidth="1"/>
    <col min="14852" max="14852" width="13.7109375" customWidth="1"/>
    <col min="14853" max="14853" width="15.28515625" customWidth="1"/>
    <col min="15103" max="15103" width="13.42578125" customWidth="1"/>
    <col min="15104" max="15104" width="13.5703125" customWidth="1"/>
    <col min="15105" max="15105" width="18.5703125" customWidth="1"/>
    <col min="15106" max="15106" width="14.7109375" customWidth="1"/>
    <col min="15107" max="15107" width="47.140625" customWidth="1"/>
    <col min="15108" max="15108" width="13.7109375" customWidth="1"/>
    <col min="15109" max="15109" width="15.28515625" customWidth="1"/>
    <col min="15359" max="15359" width="13.42578125" customWidth="1"/>
    <col min="15360" max="15360" width="13.5703125" customWidth="1"/>
    <col min="15361" max="15361" width="18.5703125" customWidth="1"/>
    <col min="15362" max="15362" width="14.7109375" customWidth="1"/>
    <col min="15363" max="15363" width="47.140625" customWidth="1"/>
    <col min="15364" max="15364" width="13.7109375" customWidth="1"/>
    <col min="15365" max="15365" width="15.28515625" customWidth="1"/>
    <col min="15615" max="15615" width="13.42578125" customWidth="1"/>
    <col min="15616" max="15616" width="13.5703125" customWidth="1"/>
    <col min="15617" max="15617" width="18.5703125" customWidth="1"/>
    <col min="15618" max="15618" width="14.7109375" customWidth="1"/>
    <col min="15619" max="15619" width="47.140625" customWidth="1"/>
    <col min="15620" max="15620" width="13.7109375" customWidth="1"/>
    <col min="15621" max="15621" width="15.28515625" customWidth="1"/>
    <col min="15871" max="15871" width="13.42578125" customWidth="1"/>
    <col min="15872" max="15872" width="13.5703125" customWidth="1"/>
    <col min="15873" max="15873" width="18.5703125" customWidth="1"/>
    <col min="15874" max="15874" width="14.7109375" customWidth="1"/>
    <col min="15875" max="15875" width="47.140625" customWidth="1"/>
    <col min="15876" max="15876" width="13.7109375" customWidth="1"/>
    <col min="15877" max="15877" width="15.28515625" customWidth="1"/>
    <col min="16127" max="16127" width="13.42578125" customWidth="1"/>
    <col min="16128" max="16128" width="13.5703125" customWidth="1"/>
    <col min="16129" max="16129" width="18.5703125" customWidth="1"/>
    <col min="16130" max="16130" width="14.7109375" customWidth="1"/>
    <col min="16131" max="16131" width="47.140625" customWidth="1"/>
    <col min="16132" max="16132" width="13.7109375" customWidth="1"/>
    <col min="16133" max="16133" width="15.28515625" customWidth="1"/>
  </cols>
  <sheetData>
    <row r="1" spans="2:10" ht="70.5" customHeight="1" x14ac:dyDescent="0.25"/>
    <row r="3" spans="2:10" ht="15.75" thickBot="1" x14ac:dyDescent="0.3"/>
    <row r="4" spans="2:10" ht="15.75" thickBot="1" x14ac:dyDescent="0.3">
      <c r="B4" s="206" t="s">
        <v>70</v>
      </c>
      <c r="C4" s="207"/>
      <c r="D4" s="207"/>
      <c r="E4" s="207"/>
      <c r="F4" s="207"/>
      <c r="G4" s="207"/>
      <c r="H4" s="207"/>
      <c r="I4" s="207"/>
      <c r="J4" s="208"/>
    </row>
    <row r="6" spans="2:10" ht="15.75" thickBot="1" x14ac:dyDescent="0.3">
      <c r="B6" s="209" t="s">
        <v>69</v>
      </c>
      <c r="C6" s="209"/>
      <c r="D6" s="209"/>
      <c r="E6" s="209"/>
      <c r="F6" s="209"/>
      <c r="G6" s="209"/>
      <c r="H6" s="209"/>
      <c r="I6" s="209"/>
    </row>
    <row r="7" spans="2:10" ht="21" customHeight="1" thickBot="1" x14ac:dyDescent="0.3">
      <c r="B7" s="187" t="s">
        <v>68</v>
      </c>
      <c r="C7" s="188"/>
      <c r="D7" s="188"/>
      <c r="E7" s="188"/>
      <c r="F7" s="188"/>
      <c r="G7" s="188"/>
      <c r="H7" s="188"/>
      <c r="I7" s="189"/>
    </row>
    <row r="8" spans="2:10" ht="48.75" thickBot="1" x14ac:dyDescent="0.3">
      <c r="B8" s="190" t="s">
        <v>60</v>
      </c>
      <c r="C8" s="191" t="s">
        <v>61</v>
      </c>
      <c r="D8" s="191" t="s">
        <v>62</v>
      </c>
      <c r="E8" s="192" t="s">
        <v>66</v>
      </c>
      <c r="F8" s="192" t="s">
        <v>67</v>
      </c>
      <c r="G8" s="192" t="s">
        <v>63</v>
      </c>
      <c r="H8" s="192" t="s">
        <v>64</v>
      </c>
      <c r="I8" s="205" t="s">
        <v>65</v>
      </c>
    </row>
    <row r="9" spans="2:10" x14ac:dyDescent="0.25">
      <c r="B9" s="193"/>
      <c r="C9" s="194"/>
      <c r="D9" s="194"/>
      <c r="E9" s="195"/>
      <c r="F9" s="194"/>
      <c r="G9" s="194"/>
      <c r="H9" s="194"/>
      <c r="I9" s="196"/>
    </row>
    <row r="10" spans="2:10" x14ac:dyDescent="0.25">
      <c r="B10" s="197"/>
      <c r="C10" s="198"/>
      <c r="D10" s="198"/>
      <c r="E10" s="199"/>
      <c r="F10" s="198"/>
      <c r="G10" s="198"/>
      <c r="H10" s="198"/>
      <c r="I10" s="200"/>
    </row>
    <row r="11" spans="2:10" x14ac:dyDescent="0.25">
      <c r="B11" s="197"/>
      <c r="C11" s="198"/>
      <c r="D11" s="198"/>
      <c r="E11" s="199"/>
      <c r="F11" s="198"/>
      <c r="G11" s="198"/>
      <c r="H11" s="198"/>
      <c r="I11" s="200"/>
    </row>
    <row r="12" spans="2:10" x14ac:dyDescent="0.25">
      <c r="B12" s="197"/>
      <c r="C12" s="198"/>
      <c r="D12" s="198"/>
      <c r="E12" s="199"/>
      <c r="F12" s="198"/>
      <c r="G12" s="198"/>
      <c r="H12" s="198"/>
      <c r="I12" s="200"/>
    </row>
    <row r="13" spans="2:10" x14ac:dyDescent="0.25">
      <c r="B13" s="197"/>
      <c r="C13" s="198"/>
      <c r="D13" s="198"/>
      <c r="E13" s="199"/>
      <c r="F13" s="198"/>
      <c r="G13" s="198"/>
      <c r="H13" s="198"/>
      <c r="I13" s="200"/>
    </row>
    <row r="14" spans="2:10" x14ac:dyDescent="0.25">
      <c r="B14" s="197"/>
      <c r="C14" s="198"/>
      <c r="D14" s="198"/>
      <c r="E14" s="199"/>
      <c r="F14" s="198"/>
      <c r="G14" s="198"/>
      <c r="H14" s="198"/>
      <c r="I14" s="200"/>
    </row>
    <row r="15" spans="2:10" x14ac:dyDescent="0.25">
      <c r="B15" s="197"/>
      <c r="C15" s="198"/>
      <c r="D15" s="198"/>
      <c r="E15" s="199"/>
      <c r="F15" s="198"/>
      <c r="G15" s="198"/>
      <c r="H15" s="198"/>
      <c r="I15" s="200"/>
    </row>
    <row r="16" spans="2:10" x14ac:dyDescent="0.25">
      <c r="B16" s="197"/>
      <c r="C16" s="198"/>
      <c r="D16" s="198"/>
      <c r="E16" s="199"/>
      <c r="F16" s="198"/>
      <c r="G16" s="198"/>
      <c r="H16" s="198"/>
      <c r="I16" s="200"/>
    </row>
    <row r="17" spans="2:9" x14ac:dyDescent="0.25">
      <c r="B17" s="197"/>
      <c r="C17" s="198"/>
      <c r="D17" s="198"/>
      <c r="E17" s="199"/>
      <c r="F17" s="198"/>
      <c r="G17" s="198"/>
      <c r="H17" s="198"/>
      <c r="I17" s="200"/>
    </row>
    <row r="18" spans="2:9" x14ac:dyDescent="0.25">
      <c r="B18" s="197"/>
      <c r="C18" s="198"/>
      <c r="D18" s="198"/>
      <c r="E18" s="199"/>
      <c r="F18" s="198"/>
      <c r="G18" s="198"/>
      <c r="H18" s="198"/>
      <c r="I18" s="200"/>
    </row>
    <row r="19" spans="2:9" x14ac:dyDescent="0.25">
      <c r="B19" s="197"/>
      <c r="C19" s="198"/>
      <c r="D19" s="198"/>
      <c r="E19" s="199"/>
      <c r="F19" s="198"/>
      <c r="G19" s="198"/>
      <c r="H19" s="198"/>
      <c r="I19" s="200"/>
    </row>
    <row r="20" spans="2:9" x14ac:dyDescent="0.25">
      <c r="B20" s="197"/>
      <c r="C20" s="198"/>
      <c r="D20" s="198"/>
      <c r="E20" s="199"/>
      <c r="F20" s="198"/>
      <c r="G20" s="198"/>
      <c r="H20" s="198"/>
      <c r="I20" s="200"/>
    </row>
    <row r="21" spans="2:9" x14ac:dyDescent="0.25">
      <c r="B21" s="197"/>
      <c r="C21" s="198"/>
      <c r="D21" s="198"/>
      <c r="E21" s="199"/>
      <c r="F21" s="198"/>
      <c r="G21" s="198"/>
      <c r="H21" s="198"/>
      <c r="I21" s="200"/>
    </row>
    <row r="22" spans="2:9" x14ac:dyDescent="0.25">
      <c r="B22" s="197"/>
      <c r="C22" s="198"/>
      <c r="D22" s="198"/>
      <c r="E22" s="199"/>
      <c r="F22" s="198"/>
      <c r="G22" s="198"/>
      <c r="H22" s="198"/>
      <c r="I22" s="200"/>
    </row>
    <row r="23" spans="2:9" x14ac:dyDescent="0.25">
      <c r="B23" s="197"/>
      <c r="C23" s="198"/>
      <c r="D23" s="198"/>
      <c r="E23" s="199"/>
      <c r="F23" s="198"/>
      <c r="G23" s="198"/>
      <c r="H23" s="198"/>
      <c r="I23" s="200"/>
    </row>
    <row r="24" spans="2:9" x14ac:dyDescent="0.25">
      <c r="B24" s="197"/>
      <c r="C24" s="198"/>
      <c r="D24" s="198"/>
      <c r="E24" s="199"/>
      <c r="F24" s="198"/>
      <c r="G24" s="198"/>
      <c r="H24" s="198"/>
      <c r="I24" s="200"/>
    </row>
    <row r="25" spans="2:9" x14ac:dyDescent="0.25">
      <c r="B25" s="197"/>
      <c r="C25" s="198"/>
      <c r="D25" s="198"/>
      <c r="E25" s="199"/>
      <c r="F25" s="198"/>
      <c r="G25" s="198"/>
      <c r="H25" s="198"/>
      <c r="I25" s="200"/>
    </row>
    <row r="26" spans="2:9" x14ac:dyDescent="0.25">
      <c r="B26" s="197"/>
      <c r="C26" s="198"/>
      <c r="D26" s="198"/>
      <c r="E26" s="199"/>
      <c r="F26" s="198"/>
      <c r="G26" s="198"/>
      <c r="H26" s="198"/>
      <c r="I26" s="200"/>
    </row>
    <row r="27" spans="2:9" x14ac:dyDescent="0.25">
      <c r="B27" s="197"/>
      <c r="C27" s="198"/>
      <c r="D27" s="198"/>
      <c r="E27" s="199"/>
      <c r="F27" s="198"/>
      <c r="G27" s="198"/>
      <c r="H27" s="198"/>
      <c r="I27" s="200"/>
    </row>
    <row r="28" spans="2:9" x14ac:dyDescent="0.25">
      <c r="B28" s="197"/>
      <c r="C28" s="198"/>
      <c r="D28" s="198"/>
      <c r="E28" s="199"/>
      <c r="F28" s="198"/>
      <c r="G28" s="198"/>
      <c r="H28" s="198"/>
      <c r="I28" s="200"/>
    </row>
    <row r="29" spans="2:9" x14ac:dyDescent="0.25">
      <c r="B29" s="197"/>
      <c r="C29" s="198"/>
      <c r="D29" s="198"/>
      <c r="E29" s="199"/>
      <c r="F29" s="198"/>
      <c r="G29" s="198"/>
      <c r="H29" s="198"/>
      <c r="I29" s="200"/>
    </row>
    <row r="30" spans="2:9" x14ac:dyDescent="0.25">
      <c r="B30" s="197"/>
      <c r="C30" s="198"/>
      <c r="D30" s="198"/>
      <c r="E30" s="199"/>
      <c r="F30" s="198"/>
      <c r="G30" s="198"/>
      <c r="H30" s="198"/>
      <c r="I30" s="200"/>
    </row>
    <row r="31" spans="2:9" x14ac:dyDescent="0.25">
      <c r="B31" s="197"/>
      <c r="C31" s="198"/>
      <c r="D31" s="198"/>
      <c r="E31" s="199"/>
      <c r="F31" s="198"/>
      <c r="G31" s="198"/>
      <c r="H31" s="198"/>
      <c r="I31" s="200"/>
    </row>
    <row r="32" spans="2:9" x14ac:dyDescent="0.25">
      <c r="B32" s="197"/>
      <c r="C32" s="198"/>
      <c r="D32" s="198"/>
      <c r="E32" s="199"/>
      <c r="F32" s="198"/>
      <c r="G32" s="198"/>
      <c r="H32" s="198"/>
      <c r="I32" s="200"/>
    </row>
    <row r="33" spans="2:9" x14ac:dyDescent="0.25">
      <c r="B33" s="197"/>
      <c r="C33" s="198"/>
      <c r="D33" s="198"/>
      <c r="E33" s="199"/>
      <c r="F33" s="198"/>
      <c r="G33" s="198"/>
      <c r="H33" s="198"/>
      <c r="I33" s="200"/>
    </row>
    <row r="34" spans="2:9" x14ac:dyDescent="0.25">
      <c r="B34" s="197"/>
      <c r="C34" s="198"/>
      <c r="D34" s="198"/>
      <c r="E34" s="199"/>
      <c r="F34" s="198"/>
      <c r="G34" s="198"/>
      <c r="H34" s="198"/>
      <c r="I34" s="200"/>
    </row>
    <row r="35" spans="2:9" x14ac:dyDescent="0.25">
      <c r="B35" s="197"/>
      <c r="C35" s="198"/>
      <c r="D35" s="198"/>
      <c r="E35" s="199"/>
      <c r="F35" s="198"/>
      <c r="G35" s="198"/>
      <c r="H35" s="198"/>
      <c r="I35" s="200"/>
    </row>
    <row r="36" spans="2:9" x14ac:dyDescent="0.25">
      <c r="B36" s="197"/>
      <c r="C36" s="198"/>
      <c r="D36" s="198"/>
      <c r="E36" s="199"/>
      <c r="F36" s="198"/>
      <c r="G36" s="198"/>
      <c r="H36" s="198"/>
      <c r="I36" s="200"/>
    </row>
    <row r="37" spans="2:9" x14ac:dyDescent="0.25">
      <c r="B37" s="197"/>
      <c r="C37" s="198"/>
      <c r="D37" s="198"/>
      <c r="E37" s="199"/>
      <c r="F37" s="198"/>
      <c r="G37" s="198"/>
      <c r="H37" s="198"/>
      <c r="I37" s="200"/>
    </row>
    <row r="38" spans="2:9" x14ac:dyDescent="0.25">
      <c r="B38" s="197"/>
      <c r="C38" s="198"/>
      <c r="D38" s="198"/>
      <c r="E38" s="199"/>
      <c r="F38" s="198"/>
      <c r="G38" s="198"/>
      <c r="H38" s="198"/>
      <c r="I38" s="200"/>
    </row>
    <row r="39" spans="2:9" x14ac:dyDescent="0.25">
      <c r="B39" s="197"/>
      <c r="C39" s="198"/>
      <c r="D39" s="198"/>
      <c r="E39" s="199"/>
      <c r="F39" s="198"/>
      <c r="G39" s="198"/>
      <c r="H39" s="198"/>
      <c r="I39" s="200"/>
    </row>
    <row r="40" spans="2:9" x14ac:dyDescent="0.25">
      <c r="B40" s="197"/>
      <c r="C40" s="198"/>
      <c r="D40" s="198"/>
      <c r="E40" s="199"/>
      <c r="F40" s="198"/>
      <c r="G40" s="198"/>
      <c r="H40" s="198"/>
      <c r="I40" s="200"/>
    </row>
    <row r="41" spans="2:9" x14ac:dyDescent="0.25">
      <c r="B41" s="197"/>
      <c r="C41" s="198"/>
      <c r="D41" s="198"/>
      <c r="E41" s="199"/>
      <c r="F41" s="198"/>
      <c r="G41" s="198"/>
      <c r="H41" s="198"/>
      <c r="I41" s="200"/>
    </row>
    <row r="42" spans="2:9" x14ac:dyDescent="0.25">
      <c r="B42" s="197"/>
      <c r="C42" s="198"/>
      <c r="D42" s="198"/>
      <c r="E42" s="199"/>
      <c r="F42" s="198"/>
      <c r="G42" s="198"/>
      <c r="H42" s="198"/>
      <c r="I42" s="200"/>
    </row>
    <row r="43" spans="2:9" x14ac:dyDescent="0.25">
      <c r="B43" s="197"/>
      <c r="C43" s="198"/>
      <c r="D43" s="198"/>
      <c r="E43" s="199"/>
      <c r="F43" s="198"/>
      <c r="G43" s="198"/>
      <c r="H43" s="198"/>
      <c r="I43" s="200"/>
    </row>
    <row r="44" spans="2:9" x14ac:dyDescent="0.25">
      <c r="B44" s="197"/>
      <c r="C44" s="198"/>
      <c r="D44" s="198"/>
      <c r="E44" s="199"/>
      <c r="F44" s="198"/>
      <c r="G44" s="198"/>
      <c r="H44" s="198"/>
      <c r="I44" s="200"/>
    </row>
    <row r="45" spans="2:9" x14ac:dyDescent="0.25">
      <c r="B45" s="197"/>
      <c r="C45" s="198"/>
      <c r="D45" s="198"/>
      <c r="E45" s="199"/>
      <c r="F45" s="198"/>
      <c r="G45" s="198"/>
      <c r="H45" s="198"/>
      <c r="I45" s="200"/>
    </row>
    <row r="46" spans="2:9" x14ac:dyDescent="0.25">
      <c r="B46" s="197"/>
      <c r="C46" s="198"/>
      <c r="D46" s="198"/>
      <c r="E46" s="199"/>
      <c r="F46" s="198"/>
      <c r="G46" s="198"/>
      <c r="H46" s="198"/>
      <c r="I46" s="200"/>
    </row>
    <row r="47" spans="2:9" x14ac:dyDescent="0.25">
      <c r="B47" s="197"/>
      <c r="C47" s="198"/>
      <c r="D47" s="198"/>
      <c r="E47" s="199"/>
      <c r="F47" s="198"/>
      <c r="G47" s="198"/>
      <c r="H47" s="198"/>
      <c r="I47" s="200"/>
    </row>
    <row r="48" spans="2:9" x14ac:dyDescent="0.25">
      <c r="B48" s="197"/>
      <c r="C48" s="198"/>
      <c r="D48" s="198"/>
      <c r="E48" s="199"/>
      <c r="F48" s="198"/>
      <c r="G48" s="198"/>
      <c r="H48" s="198"/>
      <c r="I48" s="200"/>
    </row>
    <row r="49" spans="2:9" x14ac:dyDescent="0.25">
      <c r="B49" s="197"/>
      <c r="C49" s="198"/>
      <c r="D49" s="198"/>
      <c r="E49" s="199"/>
      <c r="F49" s="198"/>
      <c r="G49" s="198"/>
      <c r="H49" s="198"/>
      <c r="I49" s="200"/>
    </row>
    <row r="50" spans="2:9" x14ac:dyDescent="0.25">
      <c r="B50" s="197"/>
      <c r="C50" s="198"/>
      <c r="D50" s="198"/>
      <c r="E50" s="199"/>
      <c r="F50" s="198"/>
      <c r="G50" s="198"/>
      <c r="H50" s="198"/>
      <c r="I50" s="200"/>
    </row>
    <row r="51" spans="2:9" x14ac:dyDescent="0.25">
      <c r="B51" s="197"/>
      <c r="C51" s="198"/>
      <c r="D51" s="198"/>
      <c r="E51" s="199"/>
      <c r="F51" s="198"/>
      <c r="G51" s="198"/>
      <c r="H51" s="198"/>
      <c r="I51" s="200"/>
    </row>
    <row r="52" spans="2:9" x14ac:dyDescent="0.25">
      <c r="B52" s="197"/>
      <c r="C52" s="198"/>
      <c r="D52" s="198"/>
      <c r="E52" s="199"/>
      <c r="F52" s="198"/>
      <c r="G52" s="198"/>
      <c r="H52" s="198"/>
      <c r="I52" s="200"/>
    </row>
    <row r="53" spans="2:9" x14ac:dyDescent="0.25">
      <c r="B53" s="197"/>
      <c r="C53" s="198"/>
      <c r="D53" s="198"/>
      <c r="E53" s="199"/>
      <c r="F53" s="198"/>
      <c r="G53" s="198"/>
      <c r="H53" s="198"/>
      <c r="I53" s="200"/>
    </row>
    <row r="54" spans="2:9" x14ac:dyDescent="0.25">
      <c r="B54" s="197"/>
      <c r="C54" s="198"/>
      <c r="D54" s="198"/>
      <c r="E54" s="199"/>
      <c r="F54" s="198"/>
      <c r="G54" s="198"/>
      <c r="H54" s="198"/>
      <c r="I54" s="200"/>
    </row>
    <row r="55" spans="2:9" x14ac:dyDescent="0.25">
      <c r="B55" s="197"/>
      <c r="C55" s="198"/>
      <c r="D55" s="198"/>
      <c r="E55" s="199"/>
      <c r="F55" s="198"/>
      <c r="G55" s="198"/>
      <c r="H55" s="198"/>
      <c r="I55" s="200"/>
    </row>
    <row r="56" spans="2:9" x14ac:dyDescent="0.25">
      <c r="B56" s="197"/>
      <c r="C56" s="198"/>
      <c r="D56" s="198"/>
      <c r="E56" s="199"/>
      <c r="F56" s="198"/>
      <c r="G56" s="198"/>
      <c r="H56" s="198"/>
      <c r="I56" s="200"/>
    </row>
    <row r="57" spans="2:9" x14ac:dyDescent="0.25">
      <c r="B57" s="197"/>
      <c r="C57" s="198"/>
      <c r="D57" s="198"/>
      <c r="E57" s="199"/>
      <c r="F57" s="198"/>
      <c r="G57" s="198"/>
      <c r="H57" s="198"/>
      <c r="I57" s="200"/>
    </row>
    <row r="58" spans="2:9" x14ac:dyDescent="0.25">
      <c r="B58" s="197"/>
      <c r="C58" s="198"/>
      <c r="D58" s="198"/>
      <c r="E58" s="199"/>
      <c r="F58" s="198"/>
      <c r="G58" s="198"/>
      <c r="H58" s="198"/>
      <c r="I58" s="200"/>
    </row>
    <row r="59" spans="2:9" x14ac:dyDescent="0.25">
      <c r="B59" s="210"/>
      <c r="C59" s="211"/>
      <c r="D59" s="211"/>
      <c r="E59" s="212"/>
      <c r="F59" s="211"/>
      <c r="G59" s="211"/>
      <c r="H59" s="211"/>
      <c r="I59" s="213"/>
    </row>
    <row r="60" spans="2:9" ht="15.75" thickBot="1" x14ac:dyDescent="0.3">
      <c r="B60" s="201"/>
      <c r="C60" s="202"/>
      <c r="D60" s="202"/>
      <c r="E60" s="203"/>
      <c r="F60" s="202"/>
      <c r="G60" s="202"/>
      <c r="H60" s="202"/>
      <c r="I60" s="204"/>
    </row>
  </sheetData>
  <sheetProtection password="CC3E" sheet="1" objects="1" scenarios="1"/>
  <mergeCells count="3">
    <mergeCell ref="B7:I7"/>
    <mergeCell ref="B4:J4"/>
    <mergeCell ref="B6:I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PROGRAMA</vt:lpstr>
      <vt:lpstr>PNL-5. VINCULADOS</vt:lpstr>
      <vt:lpstr>PNL-5. NO VINCULADOS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Agüero Goñi, Maialen (Serv. Navarro de Empleo)</dc:creator>
  <cp:lastModifiedBy>x003492</cp:lastModifiedBy>
  <cp:lastPrinted>2020-06-12T06:39:33Z</cp:lastPrinted>
  <dcterms:created xsi:type="dcterms:W3CDTF">2013-05-17T08:46:16Z</dcterms:created>
  <dcterms:modified xsi:type="dcterms:W3CDTF">2021-05-27T07:12:34Z</dcterms:modified>
</cp:coreProperties>
</file>