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6. PRODUCCION (548)\TRAMITACION EXPEDIENTES OF BASES\"/>
    </mc:Choice>
  </mc:AlternateContent>
  <bookViews>
    <workbookView xWindow="0" yWindow="0" windowWidth="28800" windowHeight="12450"/>
  </bookViews>
  <sheets>
    <sheet name="Modificaciones Presupuestaria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24" i="2"/>
  <c r="G25" i="2"/>
  <c r="G22" i="2"/>
  <c r="C29" i="2" l="1"/>
  <c r="C28" i="2"/>
  <c r="B28" i="2"/>
  <c r="C16" i="2" s="1"/>
  <c r="G20" i="2"/>
  <c r="H20" i="2" s="1"/>
  <c r="F15" i="2"/>
  <c r="E15" i="2"/>
  <c r="E26" i="2" s="1"/>
  <c r="B27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C17" i="2" l="1"/>
  <c r="C19" i="2"/>
  <c r="F25" i="2" s="1"/>
  <c r="G16" i="2"/>
  <c r="H16" i="2" s="1"/>
  <c r="H22" i="2"/>
  <c r="C18" i="2"/>
  <c r="F22" i="2"/>
  <c r="B22" i="2"/>
  <c r="G17" i="2" l="1"/>
  <c r="H17" i="2" s="1"/>
  <c r="F23" i="2"/>
  <c r="H23" i="2" s="1"/>
  <c r="B23" i="2"/>
  <c r="B25" i="2"/>
  <c r="G19" i="2"/>
  <c r="H19" i="2" s="1"/>
  <c r="H25" i="2"/>
  <c r="F24" i="2"/>
  <c r="H24" i="2" s="1"/>
  <c r="G18" i="2"/>
  <c r="H18" i="2" s="1"/>
  <c r="D16" i="2"/>
  <c r="D17" i="2" s="1"/>
  <c r="D18" i="2" s="1"/>
  <c r="D19" i="2" s="1"/>
  <c r="F26" i="2" s="1"/>
  <c r="B24" i="2"/>
</calcChain>
</file>

<file path=xl/sharedStrings.xml><?xml version="1.0" encoding="utf-8"?>
<sst xmlns="http://schemas.openxmlformats.org/spreadsheetml/2006/main" count="39" uniqueCount="35">
  <si>
    <t>CONCEPTO</t>
  </si>
  <si>
    <t>DESVIACIÓN
€</t>
  </si>
  <si>
    <t>DESVIACIÓN
%</t>
  </si>
  <si>
    <r>
      <rPr>
        <b/>
        <sz val="12"/>
        <color theme="1"/>
        <rFont val="Calibri"/>
        <family val="2"/>
        <scheme val="minor"/>
      </rPr>
      <t>Cap. 01.</t>
    </r>
    <r>
      <rPr>
        <sz val="12"/>
        <color theme="1"/>
        <rFont val="Calibri"/>
        <family val="2"/>
        <scheme val="minor"/>
      </rPr>
      <t xml:space="preserve"> Desarrollo</t>
    </r>
  </si>
  <si>
    <r>
      <rPr>
        <b/>
        <sz val="12"/>
        <color theme="1"/>
        <rFont val="Calibri"/>
        <family val="2"/>
        <scheme val="minor"/>
      </rPr>
      <t>Cap. 02.</t>
    </r>
    <r>
      <rPr>
        <sz val="12"/>
        <color theme="1"/>
        <rFont val="Calibri"/>
        <family val="2"/>
        <scheme val="minor"/>
      </rPr>
      <t xml:space="preserve"> Guion y música</t>
    </r>
  </si>
  <si>
    <r>
      <rPr>
        <b/>
        <sz val="12"/>
        <color theme="1"/>
        <rFont val="Calibri"/>
        <family val="2"/>
        <scheme val="minor"/>
      </rPr>
      <t>Cap. 04.</t>
    </r>
    <r>
      <rPr>
        <sz val="12"/>
        <color theme="1"/>
        <rFont val="Calibri"/>
        <family val="2"/>
        <scheme val="minor"/>
      </rPr>
      <t xml:space="preserve"> Preproducción</t>
    </r>
  </si>
  <si>
    <r>
      <rPr>
        <b/>
        <sz val="12"/>
        <color theme="1"/>
        <rFont val="Calibri"/>
        <family val="2"/>
        <scheme val="minor"/>
      </rPr>
      <t>Cap. 05.</t>
    </r>
    <r>
      <rPr>
        <sz val="12"/>
        <color theme="1"/>
        <rFont val="Calibri"/>
        <family val="2"/>
        <scheme val="minor"/>
      </rPr>
      <t xml:space="preserve"> Realización</t>
    </r>
  </si>
  <si>
    <r>
      <rPr>
        <b/>
        <sz val="12"/>
        <color theme="1"/>
        <rFont val="Calibri"/>
        <family val="2"/>
        <scheme val="minor"/>
      </rPr>
      <t>Cap. 07.</t>
    </r>
    <r>
      <rPr>
        <sz val="12"/>
        <color theme="1"/>
        <rFont val="Calibri"/>
        <family val="2"/>
        <scheme val="minor"/>
      </rPr>
      <t xml:space="preserve"> Doblaje</t>
    </r>
  </si>
  <si>
    <r>
      <rPr>
        <b/>
        <sz val="12"/>
        <color theme="1"/>
        <rFont val="Calibri"/>
        <family val="2"/>
        <scheme val="minor"/>
      </rPr>
      <t>Cap. 09.</t>
    </r>
    <r>
      <rPr>
        <sz val="12"/>
        <color theme="1"/>
        <rFont val="Calibri"/>
        <family val="2"/>
        <scheme val="minor"/>
      </rPr>
      <t xml:space="preserve"> Master y materiales</t>
    </r>
  </si>
  <si>
    <r>
      <rPr>
        <b/>
        <sz val="12"/>
        <color theme="1"/>
        <rFont val="Calibri"/>
        <family val="2"/>
        <scheme val="minor"/>
      </rPr>
      <t>Cap. 11.</t>
    </r>
    <r>
      <rPr>
        <sz val="12"/>
        <color theme="1"/>
        <rFont val="Calibri"/>
        <family val="2"/>
        <scheme val="minor"/>
      </rPr>
      <t xml:space="preserve"> Gastos generales</t>
    </r>
  </si>
  <si>
    <t>IMPORTE  PRESUPUESTO ACEPTADO</t>
  </si>
  <si>
    <t>IMPORTE PRESUPUESTO MODIFICADO</t>
  </si>
  <si>
    <t>RESUMEN Y EXPLICACIÓN DE MODIFICACIONES</t>
  </si>
  <si>
    <t>PRODUCTORA</t>
  </si>
  <si>
    <t>PROYECTO</t>
  </si>
  <si>
    <t>CAUSA DE LA MODFICACIÓN</t>
  </si>
  <si>
    <t>Producción ejecutiva</t>
  </si>
  <si>
    <t>Limitado al mayor de: 100.000€ o al 10% del coste de realización</t>
  </si>
  <si>
    <r>
      <t xml:space="preserve">Publicidad </t>
    </r>
    <r>
      <rPr>
        <b/>
        <sz val="12"/>
        <color theme="1"/>
        <rFont val="Calibri"/>
        <family val="2"/>
        <scheme val="minor"/>
      </rPr>
      <t>(Cap. 12.02)</t>
    </r>
  </si>
  <si>
    <t>Limitado al 40% del coste de realización</t>
  </si>
  <si>
    <r>
      <t xml:space="preserve">Inter. y gastos financieros </t>
    </r>
    <r>
      <rPr>
        <b/>
        <sz val="12"/>
        <color theme="1"/>
        <rFont val="Calibri"/>
        <family val="2"/>
        <scheme val="minor"/>
      </rPr>
      <t>(Cap. 05.04.02)</t>
    </r>
  </si>
  <si>
    <t>Limitado al 20% del coste de realización</t>
  </si>
  <si>
    <r>
      <t xml:space="preserve">Publicidad </t>
    </r>
    <r>
      <rPr>
        <b/>
        <sz val="12"/>
        <color theme="1"/>
        <rFont val="Calibri"/>
        <family val="2"/>
        <scheme val="minor"/>
      </rPr>
      <t>(Cap. 12.01)</t>
    </r>
  </si>
  <si>
    <t>No forma parte del coste de realización</t>
  </si>
  <si>
    <t>CORRECCIÓN COSTES LIMITADOS:</t>
  </si>
  <si>
    <r>
      <rPr>
        <b/>
        <sz val="12"/>
        <color theme="1"/>
        <rFont val="Calibri"/>
        <family val="2"/>
        <scheme val="minor"/>
      </rPr>
      <t>Cap. 06</t>
    </r>
    <r>
      <rPr>
        <sz val="12"/>
        <color theme="1"/>
        <rFont val="Calibri"/>
        <family val="2"/>
        <scheme val="minor"/>
      </rPr>
      <t>. Postproducción</t>
    </r>
  </si>
  <si>
    <r>
      <rPr>
        <b/>
        <sz val="12"/>
        <color theme="1"/>
        <rFont val="Calibri"/>
        <family val="2"/>
        <scheme val="minor"/>
      </rPr>
      <t>Cap. 08</t>
    </r>
    <r>
      <rPr>
        <sz val="12"/>
        <color theme="1"/>
        <rFont val="Calibri"/>
        <family val="2"/>
        <scheme val="minor"/>
      </rPr>
      <t>. Efectos de sonido y mezcla</t>
    </r>
  </si>
  <si>
    <t>Limitado al 25% del coste de realización</t>
  </si>
  <si>
    <t>IMPORTE TOTAL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</si>
  <si>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Cumplimentar únicamente las casillas en color blanco</t>
    </r>
  </si>
  <si>
    <r>
      <t xml:space="preserve">PRESUPUESTARIAS PRODUCCIÓN        </t>
    </r>
    <r>
      <rPr>
        <b/>
        <sz val="10"/>
        <color theme="0"/>
        <rFont val="Verdana"/>
        <family val="2"/>
      </rPr>
      <t>ANIMACIÓN</t>
    </r>
  </si>
  <si>
    <t>COSTE DE REALIZACIÓN</t>
  </si>
  <si>
    <r>
      <rPr>
        <b/>
        <sz val="12"/>
        <color theme="1"/>
        <rFont val="Calibri"/>
        <family val="2"/>
        <scheme val="minor"/>
      </rPr>
      <t>Cap. 03.</t>
    </r>
    <r>
      <rPr>
        <sz val="12"/>
        <color theme="1"/>
        <rFont val="Calibri"/>
        <family val="2"/>
        <scheme val="minor"/>
      </rPr>
      <t xml:space="preserve"> Equipo de producción (</t>
    </r>
    <r>
      <rPr>
        <sz val="10"/>
        <color theme="1"/>
        <rFont val="Calibri"/>
        <family val="2"/>
        <scheme val="minor"/>
      </rPr>
      <t>sin incluir producción ejecutiva</t>
    </r>
    <r>
      <rPr>
        <sz val="12"/>
        <color theme="1"/>
        <rFont val="Calibri"/>
        <family val="2"/>
        <scheme val="minor"/>
      </rPr>
      <t>)</t>
    </r>
  </si>
  <si>
    <r>
      <rPr>
        <b/>
        <sz val="12"/>
        <color theme="1"/>
        <rFont val="Calibri"/>
        <family val="2"/>
        <scheme val="minor"/>
      </rPr>
      <t>Cap. 10.</t>
    </r>
    <r>
      <rPr>
        <sz val="12"/>
        <color theme="1"/>
        <rFont val="Calibri"/>
        <family val="2"/>
        <scheme val="minor"/>
      </rPr>
      <t xml:space="preserve"> Seguros, viajes, alojamientos y comidas (</t>
    </r>
    <r>
      <rPr>
        <sz val="10"/>
        <color theme="1"/>
        <rFont val="Calibri"/>
        <family val="2"/>
        <scheme val="minor"/>
      </rPr>
      <t>sin incluir gastos financieros e informe de auditoría</t>
    </r>
    <r>
      <rPr>
        <sz val="12"/>
        <color theme="1"/>
        <rFont val="Calibri"/>
        <family val="2"/>
        <scheme val="minor"/>
      </rPr>
      <t>)</t>
    </r>
  </si>
  <si>
    <t>Deben coincidir el importe total de presupuesto
aceptado y el importe total del 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</si>
</sst>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Calibri"/>
      <family val="2"/>
      <scheme val="minor"/>
    </font>
    <font>
      <b/>
      <sz val="10"/>
      <color theme="0"/>
      <name val="Verdana"/>
      <family val="2"/>
    </font>
    <font>
      <b/>
      <i/>
      <sz val="14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1" tint="0.499984740745262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0.499984740745262"/>
        <bgColor theme="0"/>
      </patternFill>
    </fill>
  </fills>
  <borders count="22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dashed">
        <color rgb="FFC00000"/>
      </bottom>
      <diagonal/>
    </border>
    <border>
      <left/>
      <right/>
      <top style="medium">
        <color rgb="FFC00000"/>
      </top>
      <bottom style="dashed">
        <color rgb="FFC00000"/>
      </bottom>
      <diagonal/>
    </border>
    <border>
      <left/>
      <right style="medium">
        <color rgb="FFC00000"/>
      </right>
      <top style="medium">
        <color rgb="FFC00000"/>
      </top>
      <bottom style="dashed">
        <color rgb="FFC00000"/>
      </bottom>
      <diagonal/>
    </border>
    <border>
      <left style="medium">
        <color rgb="FFC00000"/>
      </left>
      <right/>
      <top style="dashed">
        <color rgb="FFC00000"/>
      </top>
      <bottom style="medium">
        <color rgb="FFC00000"/>
      </bottom>
      <diagonal/>
    </border>
    <border>
      <left/>
      <right/>
      <top style="dashed">
        <color rgb="FFC00000"/>
      </top>
      <bottom style="medium">
        <color rgb="FFC00000"/>
      </bottom>
      <diagonal/>
    </border>
    <border>
      <left/>
      <right style="medium">
        <color rgb="FFC00000"/>
      </right>
      <top style="dashed">
        <color rgb="FFC00000"/>
      </top>
      <bottom style="medium">
        <color rgb="FFC00000"/>
      </bottom>
      <diagonal/>
    </border>
    <border>
      <left style="thin">
        <color theme="0"/>
      </left>
      <right style="thin">
        <color theme="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FF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4" borderId="0" xfId="0" applyFill="1" applyProtection="1">
      <protection hidden="1"/>
    </xf>
    <xf numFmtId="0" fontId="0" fillId="4" borderId="0" xfId="0" applyFill="1" applyAlignment="1" applyProtection="1">
      <protection hidden="1"/>
    </xf>
    <xf numFmtId="0" fontId="3" fillId="5" borderId="12" xfId="0" applyFont="1" applyFill="1" applyBorder="1" applyAlignment="1" applyProtection="1">
      <alignment horizontal="center" vertical="center"/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2" fillId="7" borderId="14" xfId="0" applyFont="1" applyFill="1" applyBorder="1" applyAlignment="1" applyProtection="1">
      <alignment horizontal="left" indent="1"/>
      <protection hidden="1"/>
    </xf>
    <xf numFmtId="0" fontId="2" fillId="7" borderId="15" xfId="0" applyFont="1" applyFill="1" applyBorder="1" applyAlignment="1" applyProtection="1">
      <alignment horizontal="left" indent="1"/>
      <protection hidden="1"/>
    </xf>
    <xf numFmtId="4" fontId="2" fillId="4" borderId="10" xfId="0" applyNumberFormat="1" applyFont="1" applyFill="1" applyBorder="1" applyProtection="1">
      <protection locked="0"/>
    </xf>
    <xf numFmtId="4" fontId="2" fillId="7" borderId="10" xfId="0" applyNumberFormat="1" applyFont="1" applyFill="1" applyBorder="1" applyProtection="1">
      <protection hidden="1"/>
    </xf>
    <xf numFmtId="9" fontId="2" fillId="7" borderId="10" xfId="1" applyFont="1" applyFill="1" applyBorder="1" applyAlignment="1" applyProtection="1">
      <alignment horizontal="center"/>
      <protection hidden="1"/>
    </xf>
    <xf numFmtId="49" fontId="2" fillId="4" borderId="10" xfId="0" applyNumberFormat="1" applyFont="1" applyFill="1" applyBorder="1" applyAlignment="1" applyProtection="1">
      <alignment wrapText="1"/>
      <protection locked="0"/>
    </xf>
    <xf numFmtId="4" fontId="2" fillId="4" borderId="9" xfId="0" applyNumberFormat="1" applyFont="1" applyFill="1" applyBorder="1" applyProtection="1">
      <protection locked="0"/>
    </xf>
    <xf numFmtId="49" fontId="2" fillId="4" borderId="9" xfId="0" applyNumberFormat="1" applyFont="1" applyFill="1" applyBorder="1" applyAlignment="1" applyProtection="1">
      <alignment wrapText="1"/>
      <protection locked="0"/>
    </xf>
    <xf numFmtId="9" fontId="6" fillId="8" borderId="9" xfId="1" applyFont="1" applyFill="1" applyBorder="1" applyAlignment="1" applyProtection="1">
      <alignment horizontal="center"/>
      <protection hidden="1"/>
    </xf>
    <xf numFmtId="0" fontId="13" fillId="7" borderId="14" xfId="0" applyFont="1" applyFill="1" applyBorder="1" applyAlignment="1" applyProtection="1">
      <alignment horizontal="left" indent="1"/>
      <protection hidden="1"/>
    </xf>
    <xf numFmtId="0" fontId="11" fillId="7" borderId="14" xfId="0" applyFont="1" applyFill="1" applyBorder="1" applyAlignment="1" applyProtection="1">
      <alignment horizontal="left" indent="1"/>
      <protection hidden="1"/>
    </xf>
    <xf numFmtId="0" fontId="12" fillId="7" borderId="15" xfId="0" applyFont="1" applyFill="1" applyBorder="1" applyAlignment="1" applyProtection="1">
      <alignment horizontal="left" indent="1"/>
      <protection hidden="1"/>
    </xf>
    <xf numFmtId="4" fontId="2" fillId="7" borderId="9" xfId="0" applyNumberFormat="1" applyFont="1" applyFill="1" applyBorder="1" applyProtection="1">
      <protection hidden="1"/>
    </xf>
    <xf numFmtId="9" fontId="2" fillId="7" borderId="9" xfId="1" applyFont="1" applyFill="1" applyBorder="1" applyAlignment="1" applyProtection="1">
      <alignment horizontal="center"/>
      <protection hidden="1"/>
    </xf>
    <xf numFmtId="4" fontId="2" fillId="4" borderId="17" xfId="0" applyNumberFormat="1" applyFont="1" applyFill="1" applyBorder="1" applyProtection="1">
      <protection locked="0"/>
    </xf>
    <xf numFmtId="0" fontId="4" fillId="9" borderId="14" xfId="0" applyFont="1" applyFill="1" applyBorder="1" applyAlignment="1" applyProtection="1">
      <alignment horizontal="left" indent="1"/>
      <protection hidden="1"/>
    </xf>
    <xf numFmtId="0" fontId="13" fillId="9" borderId="14" xfId="0" applyFont="1" applyFill="1" applyBorder="1" applyAlignment="1" applyProtection="1">
      <alignment horizontal="left" indent="1"/>
      <protection hidden="1"/>
    </xf>
    <xf numFmtId="0" fontId="2" fillId="9" borderId="14" xfId="0" applyFont="1" applyFill="1" applyBorder="1" applyAlignment="1" applyProtection="1">
      <alignment horizontal="left" wrapText="1" indent="1"/>
      <protection hidden="1"/>
    </xf>
    <xf numFmtId="0" fontId="2" fillId="9" borderId="16" xfId="0" applyFont="1" applyFill="1" applyBorder="1" applyAlignment="1" applyProtection="1">
      <alignment horizontal="left" indent="1"/>
      <protection hidden="1"/>
    </xf>
    <xf numFmtId="0" fontId="14" fillId="9" borderId="14" xfId="0" applyFont="1" applyFill="1" applyBorder="1" applyAlignment="1" applyProtection="1">
      <alignment horizontal="left" indent="1"/>
      <protection hidden="1"/>
    </xf>
    <xf numFmtId="0" fontId="2" fillId="9" borderId="14" xfId="0" applyFont="1" applyFill="1" applyBorder="1" applyAlignment="1" applyProtection="1">
      <alignment horizontal="left" indent="1"/>
      <protection hidden="1"/>
    </xf>
    <xf numFmtId="0" fontId="15" fillId="4" borderId="0" xfId="0" applyFont="1" applyFill="1" applyProtection="1">
      <protection hidden="1"/>
    </xf>
    <xf numFmtId="4" fontId="16" fillId="6" borderId="0" xfId="0" applyNumberFormat="1" applyFont="1" applyFill="1" applyProtection="1">
      <protection hidden="1"/>
    </xf>
    <xf numFmtId="4" fontId="17" fillId="6" borderId="0" xfId="0" applyNumberFormat="1" applyFont="1" applyFill="1" applyProtection="1">
      <protection hidden="1"/>
    </xf>
    <xf numFmtId="49" fontId="2" fillId="8" borderId="9" xfId="0" applyNumberFormat="1" applyFont="1" applyFill="1" applyBorder="1" applyAlignment="1" applyProtection="1">
      <alignment wrapText="1"/>
      <protection hidden="1"/>
    </xf>
    <xf numFmtId="49" fontId="2" fillId="4" borderId="0" xfId="0" applyNumberFormat="1" applyFont="1" applyFill="1" applyBorder="1" applyAlignment="1" applyProtection="1">
      <alignment wrapText="1"/>
      <protection hidden="1"/>
    </xf>
    <xf numFmtId="4" fontId="2" fillId="9" borderId="9" xfId="0" applyNumberFormat="1" applyFont="1" applyFill="1" applyBorder="1" applyProtection="1">
      <protection hidden="1"/>
    </xf>
    <xf numFmtId="4" fontId="2" fillId="9" borderId="16" xfId="0" applyNumberFormat="1" applyFont="1" applyFill="1" applyBorder="1" applyProtection="1">
      <protection hidden="1"/>
    </xf>
    <xf numFmtId="9" fontId="2" fillId="9" borderId="9" xfId="1" applyFont="1" applyFill="1" applyBorder="1" applyAlignment="1" applyProtection="1">
      <alignment horizontal="center"/>
      <protection hidden="1"/>
    </xf>
    <xf numFmtId="0" fontId="7" fillId="5" borderId="1" xfId="0" applyNumberFormat="1" applyFont="1" applyFill="1" applyBorder="1" applyAlignment="1" applyProtection="1">
      <alignment horizontal="right" vertical="center"/>
      <protection hidden="1"/>
    </xf>
    <xf numFmtId="0" fontId="7" fillId="5" borderId="4" xfId="0" applyNumberFormat="1" applyFont="1" applyFill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2" borderId="14" xfId="0" applyFont="1" applyFill="1" applyBorder="1" applyAlignment="1" applyProtection="1">
      <alignment horizontal="right" wrapText="1"/>
      <protection hidden="1"/>
    </xf>
    <xf numFmtId="4" fontId="3" fillId="10" borderId="9" xfId="0" applyNumberFormat="1" applyFont="1" applyFill="1" applyBorder="1" applyProtection="1">
      <protection hidden="1"/>
    </xf>
    <xf numFmtId="0" fontId="10" fillId="8" borderId="16" xfId="0" applyFont="1" applyFill="1" applyBorder="1" applyAlignment="1" applyProtection="1">
      <alignment horizontal="right" wrapText="1"/>
      <protection hidden="1"/>
    </xf>
    <xf numFmtId="0" fontId="10" fillId="8" borderId="14" xfId="0" applyFont="1" applyFill="1" applyBorder="1" applyAlignment="1" applyProtection="1">
      <alignment horizontal="right" wrapText="1"/>
      <protection hidden="1"/>
    </xf>
    <xf numFmtId="0" fontId="10" fillId="8" borderId="11" xfId="0" applyFont="1" applyFill="1" applyBorder="1" applyAlignment="1" applyProtection="1">
      <alignment horizontal="right" wrapText="1"/>
      <protection hidden="1"/>
    </xf>
    <xf numFmtId="4" fontId="3" fillId="8" borderId="9" xfId="0" applyNumberFormat="1" applyFont="1" applyFill="1" applyBorder="1" applyAlignment="1" applyProtection="1">
      <protection hidden="1"/>
    </xf>
    <xf numFmtId="4" fontId="6" fillId="8" borderId="9" xfId="0" applyNumberFormat="1" applyFont="1" applyFill="1" applyBorder="1" applyAlignment="1" applyProtection="1">
      <protection hidden="1"/>
    </xf>
    <xf numFmtId="0" fontId="23" fillId="8" borderId="14" xfId="0" applyFont="1" applyFill="1" applyBorder="1" applyAlignment="1" applyProtection="1">
      <alignment horizontal="right"/>
      <protection hidden="1"/>
    </xf>
    <xf numFmtId="0" fontId="3" fillId="5" borderId="12" xfId="0" applyFont="1" applyFill="1" applyBorder="1" applyAlignment="1" applyProtection="1">
      <alignment horizontal="left" vertical="center" indent="2"/>
      <protection hidden="1"/>
    </xf>
    <xf numFmtId="0" fontId="0" fillId="4" borderId="0" xfId="0" applyFont="1" applyFill="1" applyAlignment="1" applyProtection="1">
      <alignment horizontal="left" indent="2"/>
      <protection hidden="1"/>
    </xf>
    <xf numFmtId="0" fontId="8" fillId="6" borderId="2" xfId="0" applyNumberFormat="1" applyFont="1" applyFill="1" applyBorder="1" applyAlignment="1" applyProtection="1">
      <alignment horizontal="left" vertical="center"/>
      <protection locked="0"/>
    </xf>
    <xf numFmtId="0" fontId="8" fillId="6" borderId="3" xfId="0" applyNumberFormat="1" applyFont="1" applyFill="1" applyBorder="1" applyAlignment="1" applyProtection="1">
      <alignment horizontal="left" vertical="center"/>
      <protection locked="0"/>
    </xf>
    <xf numFmtId="0" fontId="8" fillId="6" borderId="5" xfId="0" applyNumberFormat="1" applyFont="1" applyFill="1" applyBorder="1" applyAlignment="1" applyProtection="1">
      <alignment horizontal="left" vertical="center"/>
      <protection locked="0"/>
    </xf>
    <xf numFmtId="0" fontId="8" fillId="6" borderId="6" xfId="0" applyNumberFormat="1" applyFont="1" applyFill="1" applyBorder="1" applyAlignment="1" applyProtection="1">
      <alignment horizontal="left" vertical="center"/>
      <protection locked="0"/>
    </xf>
    <xf numFmtId="0" fontId="5" fillId="3" borderId="20" xfId="0" applyFont="1" applyFill="1" applyBorder="1" applyAlignment="1" applyProtection="1">
      <alignment horizontal="center" wrapText="1"/>
      <protection hidden="1"/>
    </xf>
    <xf numFmtId="0" fontId="5" fillId="3" borderId="18" xfId="0" applyFont="1" applyFill="1" applyBorder="1" applyAlignment="1" applyProtection="1">
      <alignment horizontal="center" wrapText="1"/>
      <protection hidden="1"/>
    </xf>
    <xf numFmtId="0" fontId="5" fillId="3" borderId="21" xfId="0" applyFont="1" applyFill="1" applyBorder="1" applyAlignment="1" applyProtection="1">
      <alignment horizontal="center" vertical="center" wrapText="1"/>
      <protection hidden="1"/>
    </xf>
    <xf numFmtId="0" fontId="5" fillId="3" borderId="19" xfId="0" applyFont="1" applyFill="1" applyBorder="1" applyAlignment="1" applyProtection="1">
      <alignment horizontal="center" vertical="center" wrapText="1"/>
      <protection hidden="1"/>
    </xf>
    <xf numFmtId="0" fontId="3" fillId="10" borderId="11" xfId="0" applyFont="1" applyFill="1" applyBorder="1" applyAlignment="1" applyProtection="1">
      <alignment horizontal="right" indent="1"/>
      <protection hidden="1"/>
    </xf>
    <xf numFmtId="0" fontId="22" fillId="10" borderId="14" xfId="0" applyFont="1" applyFill="1" applyBorder="1" applyAlignment="1" applyProtection="1">
      <alignment horizontal="right" wrapText="1"/>
      <protection hidden="1"/>
    </xf>
    <xf numFmtId="0" fontId="22" fillId="10" borderId="14" xfId="0" applyFont="1" applyFill="1" applyBorder="1" applyAlignment="1" applyProtection="1">
      <alignment horizontal="right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H1" sqref="H1:I1"/>
    </sheetView>
  </sheetViews>
  <sheetFormatPr baseColWidth="10" defaultRowHeight="15" x14ac:dyDescent="0.25"/>
  <cols>
    <col min="1" max="1" width="41.42578125" style="1" customWidth="1"/>
    <col min="2" max="2" width="45.28515625" style="1" customWidth="1"/>
    <col min="3" max="3" width="16.85546875" style="1" customWidth="1"/>
    <col min="4" max="4" width="3.140625" style="1" customWidth="1"/>
    <col min="5" max="7" width="18.7109375" style="1" customWidth="1"/>
    <col min="8" max="8" width="15.7109375" style="1" customWidth="1"/>
    <col min="9" max="9" width="79.5703125" style="1" customWidth="1"/>
    <col min="10" max="16384" width="11.42578125" style="1"/>
  </cols>
  <sheetData>
    <row r="1" spans="1:9" s="7" customFormat="1" ht="20.100000000000001" customHeight="1" x14ac:dyDescent="0.2">
      <c r="A1" s="54" t="s">
        <v>12</v>
      </c>
      <c r="B1" s="55"/>
      <c r="G1" s="37" t="s">
        <v>13</v>
      </c>
      <c r="H1" s="50"/>
      <c r="I1" s="51"/>
    </row>
    <row r="2" spans="1:9" s="7" customFormat="1" ht="20.100000000000001" customHeight="1" thickBot="1" x14ac:dyDescent="0.3">
      <c r="A2" s="56" t="s">
        <v>30</v>
      </c>
      <c r="B2" s="57"/>
      <c r="C2" s="39"/>
      <c r="G2" s="38" t="s">
        <v>14</v>
      </c>
      <c r="H2" s="52"/>
      <c r="I2" s="53"/>
    </row>
    <row r="3" spans="1:9" ht="28.5" customHeight="1" x14ac:dyDescent="0.25">
      <c r="A3" s="49" t="s">
        <v>29</v>
      </c>
    </row>
    <row r="4" spans="1:9" s="7" customFormat="1" ht="48" customHeight="1" x14ac:dyDescent="0.25">
      <c r="A4" s="48" t="s">
        <v>0</v>
      </c>
      <c r="B4" s="3"/>
      <c r="C4" s="3"/>
      <c r="D4" s="4"/>
      <c r="E4" s="5" t="s">
        <v>10</v>
      </c>
      <c r="F4" s="5" t="s">
        <v>11</v>
      </c>
      <c r="G4" s="5" t="s">
        <v>1</v>
      </c>
      <c r="H4" s="5" t="s">
        <v>2</v>
      </c>
      <c r="I4" s="6" t="s">
        <v>15</v>
      </c>
    </row>
    <row r="5" spans="1:9" ht="20.100000000000001" customHeight="1" x14ac:dyDescent="0.25">
      <c r="A5" s="8" t="s">
        <v>3</v>
      </c>
      <c r="B5" s="8"/>
      <c r="C5" s="8"/>
      <c r="D5" s="9"/>
      <c r="E5" s="10"/>
      <c r="F5" s="10"/>
      <c r="G5" s="11">
        <f>F5-E5</f>
        <v>0</v>
      </c>
      <c r="H5" s="12" t="str">
        <f>IFERROR(G5/E5,"")</f>
        <v/>
      </c>
      <c r="I5" s="13"/>
    </row>
    <row r="6" spans="1:9" ht="20.100000000000001" customHeight="1" x14ac:dyDescent="0.25">
      <c r="A6" s="8" t="s">
        <v>4</v>
      </c>
      <c r="B6" s="8"/>
      <c r="C6" s="8"/>
      <c r="D6" s="9"/>
      <c r="E6" s="14"/>
      <c r="F6" s="14"/>
      <c r="G6" s="11">
        <f t="shared" ref="G6:G14" si="0">F6-E6</f>
        <v>0</v>
      </c>
      <c r="H6" s="12" t="str">
        <f t="shared" ref="H6:H14" si="1">IFERROR(G6/E6,"")</f>
        <v/>
      </c>
      <c r="I6" s="15"/>
    </row>
    <row r="7" spans="1:9" ht="20.100000000000001" customHeight="1" x14ac:dyDescent="0.25">
      <c r="A7" s="8" t="s">
        <v>32</v>
      </c>
      <c r="B7" s="8"/>
      <c r="C7" s="8"/>
      <c r="D7" s="9"/>
      <c r="E7" s="14"/>
      <c r="F7" s="14"/>
      <c r="G7" s="11">
        <f t="shared" si="0"/>
        <v>0</v>
      </c>
      <c r="H7" s="12" t="str">
        <f t="shared" si="1"/>
        <v/>
      </c>
      <c r="I7" s="15"/>
    </row>
    <row r="8" spans="1:9" ht="20.100000000000001" customHeight="1" x14ac:dyDescent="0.25">
      <c r="A8" s="8" t="s">
        <v>5</v>
      </c>
      <c r="B8" s="8"/>
      <c r="C8" s="8"/>
      <c r="D8" s="9"/>
      <c r="E8" s="14"/>
      <c r="F8" s="14"/>
      <c r="G8" s="11">
        <f t="shared" si="0"/>
        <v>0</v>
      </c>
      <c r="H8" s="12" t="str">
        <f t="shared" si="1"/>
        <v/>
      </c>
      <c r="I8" s="15"/>
    </row>
    <row r="9" spans="1:9" ht="20.100000000000001" customHeight="1" x14ac:dyDescent="0.25">
      <c r="A9" s="8" t="s">
        <v>6</v>
      </c>
      <c r="B9" s="8"/>
      <c r="C9" s="8"/>
      <c r="D9" s="9"/>
      <c r="E9" s="14"/>
      <c r="F9" s="14"/>
      <c r="G9" s="11">
        <f t="shared" si="0"/>
        <v>0</v>
      </c>
      <c r="H9" s="12" t="str">
        <f t="shared" si="1"/>
        <v/>
      </c>
      <c r="I9" s="15"/>
    </row>
    <row r="10" spans="1:9" ht="20.100000000000001" customHeight="1" x14ac:dyDescent="0.25">
      <c r="A10" s="8" t="s">
        <v>25</v>
      </c>
      <c r="B10" s="8"/>
      <c r="C10" s="8"/>
      <c r="D10" s="9"/>
      <c r="E10" s="14"/>
      <c r="F10" s="14"/>
      <c r="G10" s="11">
        <f t="shared" si="0"/>
        <v>0</v>
      </c>
      <c r="H10" s="12" t="str">
        <f t="shared" si="1"/>
        <v/>
      </c>
      <c r="I10" s="15"/>
    </row>
    <row r="11" spans="1:9" ht="20.100000000000001" customHeight="1" x14ac:dyDescent="0.25">
      <c r="A11" s="8" t="s">
        <v>7</v>
      </c>
      <c r="B11" s="8"/>
      <c r="C11" s="8"/>
      <c r="D11" s="9"/>
      <c r="E11" s="14"/>
      <c r="F11" s="14"/>
      <c r="G11" s="11">
        <f t="shared" si="0"/>
        <v>0</v>
      </c>
      <c r="H11" s="12" t="str">
        <f t="shared" si="1"/>
        <v/>
      </c>
      <c r="I11" s="15"/>
    </row>
    <row r="12" spans="1:9" ht="20.100000000000001" customHeight="1" x14ac:dyDescent="0.25">
      <c r="A12" s="8" t="s">
        <v>26</v>
      </c>
      <c r="B12" s="8"/>
      <c r="C12" s="8"/>
      <c r="D12" s="9"/>
      <c r="E12" s="14"/>
      <c r="F12" s="14"/>
      <c r="G12" s="11">
        <f t="shared" si="0"/>
        <v>0</v>
      </c>
      <c r="H12" s="12" t="str">
        <f t="shared" si="1"/>
        <v/>
      </c>
      <c r="I12" s="15"/>
    </row>
    <row r="13" spans="1:9" ht="20.100000000000001" customHeight="1" x14ac:dyDescent="0.25">
      <c r="A13" s="8" t="s">
        <v>8</v>
      </c>
      <c r="B13" s="8"/>
      <c r="C13" s="8"/>
      <c r="D13" s="9"/>
      <c r="E13" s="14"/>
      <c r="F13" s="14"/>
      <c r="G13" s="11">
        <f t="shared" si="0"/>
        <v>0</v>
      </c>
      <c r="H13" s="12" t="str">
        <f t="shared" si="1"/>
        <v/>
      </c>
      <c r="I13" s="15"/>
    </row>
    <row r="14" spans="1:9" ht="20.100000000000001" customHeight="1" x14ac:dyDescent="0.25">
      <c r="A14" s="8" t="s">
        <v>33</v>
      </c>
      <c r="B14" s="8"/>
      <c r="C14" s="8"/>
      <c r="D14" s="9"/>
      <c r="E14" s="14"/>
      <c r="F14" s="14"/>
      <c r="G14" s="11">
        <f t="shared" si="0"/>
        <v>0</v>
      </c>
      <c r="H14" s="12" t="str">
        <f t="shared" si="1"/>
        <v/>
      </c>
      <c r="I14" s="15"/>
    </row>
    <row r="15" spans="1:9" s="2" customFormat="1" ht="20.100000000000001" customHeight="1" x14ac:dyDescent="0.3">
      <c r="A15" s="42"/>
      <c r="B15" s="43"/>
      <c r="C15" s="47" t="s">
        <v>31</v>
      </c>
      <c r="D15" s="44"/>
      <c r="E15" s="45">
        <f>SUM(E5:E14)</f>
        <v>0</v>
      </c>
      <c r="F15" s="45">
        <f>SUM(F5:F14)</f>
        <v>0</v>
      </c>
      <c r="G15" s="46"/>
      <c r="H15" s="16"/>
      <c r="I15" s="32"/>
    </row>
    <row r="16" spans="1:9" ht="20.100000000000001" customHeight="1" x14ac:dyDescent="0.25">
      <c r="A16" s="8" t="s">
        <v>16</v>
      </c>
      <c r="B16" s="17" t="s">
        <v>17</v>
      </c>
      <c r="C16" s="18" t="str">
        <f>IF(F16&gt;B28,"Límite superado","")</f>
        <v/>
      </c>
      <c r="D16" s="19">
        <f>IF(C16="",F15+F16,F15+F22)</f>
        <v>0</v>
      </c>
      <c r="E16" s="14"/>
      <c r="F16" s="14"/>
      <c r="G16" s="20">
        <f>IF(C16="",F16-E16,"")</f>
        <v>0</v>
      </c>
      <c r="H16" s="21" t="str">
        <f t="shared" ref="H16:H20" si="2">IFERROR(G16/E16,"")</f>
        <v/>
      </c>
      <c r="I16" s="15"/>
    </row>
    <row r="17" spans="1:9" ht="20.100000000000001" customHeight="1" x14ac:dyDescent="0.25">
      <c r="A17" s="8" t="s">
        <v>9</v>
      </c>
      <c r="B17" s="17" t="s">
        <v>27</v>
      </c>
      <c r="C17" s="18" t="str">
        <f>IF(F17&gt;0.25*$F$15,"Límite superado","")</f>
        <v/>
      </c>
      <c r="D17" s="19">
        <f>IF(C17="",D16+F17,D16+F23)</f>
        <v>0</v>
      </c>
      <c r="E17" s="14"/>
      <c r="F17" s="14"/>
      <c r="G17" s="20">
        <f t="shared" ref="G17:G19" si="3">IF(C17="",F17-E17,"")</f>
        <v>0</v>
      </c>
      <c r="H17" s="21" t="str">
        <f t="shared" si="2"/>
        <v/>
      </c>
      <c r="I17" s="15"/>
    </row>
    <row r="18" spans="1:9" ht="20.100000000000001" customHeight="1" x14ac:dyDescent="0.25">
      <c r="A18" s="8" t="s">
        <v>18</v>
      </c>
      <c r="B18" s="17" t="s">
        <v>19</v>
      </c>
      <c r="C18" s="18" t="str">
        <f>IF(F18&gt;0.4*$F$15,"Límite superado","")</f>
        <v/>
      </c>
      <c r="D18" s="19">
        <f>IF(C18="",D17+F18,D17+F24)</f>
        <v>0</v>
      </c>
      <c r="E18" s="14"/>
      <c r="F18" s="14"/>
      <c r="G18" s="20">
        <f t="shared" si="3"/>
        <v>0</v>
      </c>
      <c r="H18" s="21" t="str">
        <f t="shared" si="2"/>
        <v/>
      </c>
      <c r="I18" s="15"/>
    </row>
    <row r="19" spans="1:9" ht="20.100000000000001" customHeight="1" x14ac:dyDescent="0.25">
      <c r="A19" s="8" t="s">
        <v>20</v>
      </c>
      <c r="B19" s="17" t="s">
        <v>21</v>
      </c>
      <c r="C19" s="18" t="str">
        <f>IF(F19&gt;0.2*$F$15,"Límite superado","")</f>
        <v/>
      </c>
      <c r="D19" s="19">
        <f>IF(C19="",D18+F19,D18+F25)</f>
        <v>0</v>
      </c>
      <c r="E19" s="14"/>
      <c r="F19" s="14"/>
      <c r="G19" s="20">
        <f t="shared" si="3"/>
        <v>0</v>
      </c>
      <c r="H19" s="21" t="str">
        <f t="shared" si="2"/>
        <v/>
      </c>
      <c r="I19" s="15"/>
    </row>
    <row r="20" spans="1:9" ht="20.100000000000001" customHeight="1" x14ac:dyDescent="0.25">
      <c r="A20" s="8" t="s">
        <v>22</v>
      </c>
      <c r="B20" s="17" t="s">
        <v>23</v>
      </c>
      <c r="C20" s="18"/>
      <c r="D20" s="19"/>
      <c r="E20" s="22"/>
      <c r="F20" s="22"/>
      <c r="G20" s="20">
        <f t="shared" ref="G20" si="4">F20-E20</f>
        <v>0</v>
      </c>
      <c r="H20" s="21" t="str">
        <f t="shared" si="2"/>
        <v/>
      </c>
      <c r="I20" s="15"/>
    </row>
    <row r="21" spans="1:9" ht="20.100000000000001" customHeight="1" x14ac:dyDescent="0.25">
      <c r="A21" s="23" t="s">
        <v>24</v>
      </c>
      <c r="B21" s="24"/>
      <c r="C21" s="25"/>
      <c r="D21" s="25"/>
      <c r="E21" s="34"/>
      <c r="F21" s="35"/>
      <c r="G21" s="34"/>
      <c r="H21" s="36"/>
      <c r="I21" s="33"/>
    </row>
    <row r="22" spans="1:9" ht="20.100000000000001" customHeight="1" x14ac:dyDescent="0.25">
      <c r="A22" s="26" t="s">
        <v>16</v>
      </c>
      <c r="B22" s="27" t="str">
        <f>IF(C16="","","Importe máximo aceptado")</f>
        <v/>
      </c>
      <c r="C22" s="25"/>
      <c r="D22" s="25"/>
      <c r="E22" s="34"/>
      <c r="F22" s="35" t="str">
        <f>IF(C16="","",B28)</f>
        <v/>
      </c>
      <c r="G22" s="34" t="str">
        <f>IF(C16="Límite superado",F22-E16,"")</f>
        <v/>
      </c>
      <c r="H22" s="36" t="str">
        <f>IF(C16="Límite superado",G22/E16,"")</f>
        <v/>
      </c>
      <c r="I22" s="33"/>
    </row>
    <row r="23" spans="1:9" ht="20.100000000000001" customHeight="1" x14ac:dyDescent="0.25">
      <c r="A23" s="26" t="s">
        <v>9</v>
      </c>
      <c r="B23" s="27" t="str">
        <f>IF(C17="","","Importe máximo aceptado")</f>
        <v/>
      </c>
      <c r="C23" s="25"/>
      <c r="D23" s="25"/>
      <c r="E23" s="34"/>
      <c r="F23" s="35" t="str">
        <f>IF(C17="","",0.25*F15)</f>
        <v/>
      </c>
      <c r="G23" s="34" t="str">
        <f>IF(C17="Límite superado",F23-E17,"")</f>
        <v/>
      </c>
      <c r="H23" s="36" t="str">
        <f t="shared" ref="H23:H25" si="5">IF(C17="Límite superado",G23/E17,"")</f>
        <v/>
      </c>
      <c r="I23" s="33"/>
    </row>
    <row r="24" spans="1:9" ht="20.100000000000001" customHeight="1" x14ac:dyDescent="0.25">
      <c r="A24" s="26" t="s">
        <v>18</v>
      </c>
      <c r="B24" s="27" t="str">
        <f>IF(C18="","","Importe máximo aceptado")</f>
        <v/>
      </c>
      <c r="C24" s="25"/>
      <c r="D24" s="25"/>
      <c r="E24" s="34"/>
      <c r="F24" s="35" t="str">
        <f>IF(C18="","",0.4*F15)</f>
        <v/>
      </c>
      <c r="G24" s="34" t="str">
        <f t="shared" ref="G24:G25" si="6">IF(C18="Límite superado",F24-E18,"")</f>
        <v/>
      </c>
      <c r="H24" s="36" t="str">
        <f t="shared" si="5"/>
        <v/>
      </c>
      <c r="I24" s="33"/>
    </row>
    <row r="25" spans="1:9" ht="20.100000000000001" customHeight="1" x14ac:dyDescent="0.25">
      <c r="A25" s="28" t="s">
        <v>20</v>
      </c>
      <c r="B25" s="27" t="str">
        <f>IF(C19="","","Importe máximo aceptado")</f>
        <v/>
      </c>
      <c r="C25" s="25"/>
      <c r="D25" s="25"/>
      <c r="E25" s="34"/>
      <c r="F25" s="35" t="str">
        <f>IF(C19="","",0.2*F15)</f>
        <v/>
      </c>
      <c r="G25" s="34" t="str">
        <f t="shared" si="6"/>
        <v/>
      </c>
      <c r="H25" s="36" t="str">
        <f t="shared" si="5"/>
        <v/>
      </c>
      <c r="I25" s="33"/>
    </row>
    <row r="26" spans="1:9" ht="32.25" customHeight="1" x14ac:dyDescent="0.3">
      <c r="A26" s="59" t="s">
        <v>34</v>
      </c>
      <c r="B26" s="60"/>
      <c r="C26" s="40"/>
      <c r="D26" s="58" t="s">
        <v>28</v>
      </c>
      <c r="E26" s="41">
        <f>SUM(E15:E20)</f>
        <v>0</v>
      </c>
      <c r="F26" s="41">
        <f>D19+F20</f>
        <v>0</v>
      </c>
    </row>
    <row r="27" spans="1:9" x14ac:dyDescent="0.25">
      <c r="B27" s="29" t="str">
        <f>IF(F26=E26,"","El importe total del resupuesto aceptado no coincide con el total de la propuesta de modificación")</f>
        <v/>
      </c>
    </row>
    <row r="28" spans="1:9" x14ac:dyDescent="0.25">
      <c r="B28" s="30">
        <f>MAX(C28:C29)</f>
        <v>100000</v>
      </c>
      <c r="C28" s="30">
        <f>100000</f>
        <v>100000</v>
      </c>
      <c r="D28" s="31"/>
    </row>
    <row r="29" spans="1:9" x14ac:dyDescent="0.25">
      <c r="B29" s="30"/>
      <c r="C29" s="30">
        <f>0.1*G15</f>
        <v>0</v>
      </c>
      <c r="D29" s="31"/>
    </row>
  </sheetData>
  <sheetProtection password="CD7A" sheet="1" selectLockedCells="1"/>
  <mergeCells count="5">
    <mergeCell ref="H1:I1"/>
    <mergeCell ref="H2:I2"/>
    <mergeCell ref="A1:B1"/>
    <mergeCell ref="A2:B2"/>
    <mergeCell ref="A26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Presupuestarias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x002133</dc:creator>
  <cp:lastModifiedBy>x002133</cp:lastModifiedBy>
  <cp:lastPrinted>2023-05-02T08:11:46Z</cp:lastPrinted>
  <dcterms:created xsi:type="dcterms:W3CDTF">2023-03-30T11:06:04Z</dcterms:created>
  <dcterms:modified xsi:type="dcterms:W3CDTF">2025-03-03T10:20:19Z</dcterms:modified>
</cp:coreProperties>
</file>