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 CONVOCATORIAS\2023\Ocupadas S4  3150-2023\"/>
    </mc:Choice>
  </mc:AlternateContent>
  <bookViews>
    <workbookView xWindow="120" yWindow="45" windowWidth="13020" windowHeight="10470"/>
  </bookViews>
  <sheets>
    <sheet name="2023" sheetId="4" r:id="rId1"/>
  </sheets>
  <definedNames>
    <definedName name="_xlnm._FilterDatabase" localSheetId="0" hidden="1">'2023'!$A$4:$K$363</definedName>
  </definedNames>
  <calcPr calcId="162913"/>
</workbook>
</file>

<file path=xl/calcChain.xml><?xml version="1.0" encoding="utf-8"?>
<calcChain xmlns="http://schemas.openxmlformats.org/spreadsheetml/2006/main">
  <c r="K53" i="4" l="1"/>
  <c r="K262" i="4" l="1"/>
  <c r="K263" i="4"/>
  <c r="K267" i="4"/>
  <c r="K268" i="4"/>
  <c r="K168" i="4"/>
  <c r="K166" i="4"/>
  <c r="K215" i="4" l="1"/>
  <c r="K216" i="4"/>
  <c r="K217" i="4"/>
  <c r="K218" i="4"/>
  <c r="K219" i="4"/>
  <c r="K220" i="4"/>
  <c r="K94" i="4"/>
  <c r="K228" i="4"/>
  <c r="K230" i="4"/>
  <c r="K231" i="4"/>
  <c r="K232" i="4"/>
  <c r="K234" i="4"/>
  <c r="K236" i="4"/>
  <c r="K242" i="4"/>
  <c r="K253" i="4"/>
  <c r="K254" i="4"/>
  <c r="K255" i="4"/>
  <c r="K256" i="4"/>
  <c r="K257" i="4"/>
  <c r="K270" i="4"/>
  <c r="K271" i="4"/>
  <c r="K272" i="4"/>
  <c r="K275" i="4"/>
  <c r="K279" i="4"/>
  <c r="K283" i="4"/>
  <c r="K285" i="4"/>
  <c r="K286" i="4"/>
  <c r="K288" i="4"/>
  <c r="K289" i="4"/>
  <c r="K291" i="4"/>
  <c r="K295" i="4"/>
  <c r="K296" i="4"/>
  <c r="K297" i="4"/>
  <c r="K298" i="4"/>
  <c r="K299" i="4"/>
  <c r="K300" i="4"/>
  <c r="K302" i="4"/>
  <c r="K303" i="4"/>
  <c r="K304" i="4"/>
  <c r="K310" i="4"/>
  <c r="K311" i="4"/>
  <c r="K312" i="4"/>
  <c r="K328" i="4"/>
  <c r="K329" i="4"/>
  <c r="K330" i="4"/>
  <c r="K331" i="4"/>
  <c r="K332" i="4"/>
  <c r="K336" i="4"/>
  <c r="K338" i="4"/>
  <c r="K339" i="4"/>
  <c r="K341" i="4"/>
  <c r="K343" i="4"/>
  <c r="K345" i="4"/>
  <c r="K352" i="4"/>
  <c r="K354" i="4"/>
  <c r="K356" i="4"/>
  <c r="K358" i="4"/>
  <c r="K359" i="4"/>
  <c r="K361" i="4"/>
  <c r="K362" i="4"/>
  <c r="K363" i="4"/>
  <c r="K211" i="4"/>
  <c r="K170" i="4"/>
  <c r="K171" i="4"/>
  <c r="K172" i="4"/>
  <c r="K173" i="4"/>
  <c r="K175" i="4"/>
  <c r="K176" i="4"/>
  <c r="K177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3" i="4"/>
  <c r="K204" i="4"/>
  <c r="K205" i="4"/>
  <c r="K206" i="4"/>
  <c r="K207" i="4"/>
  <c r="K208" i="4"/>
  <c r="K167" i="4"/>
  <c r="K131" i="4"/>
  <c r="K133" i="4"/>
  <c r="K134" i="4"/>
  <c r="K135" i="4"/>
  <c r="K136" i="4"/>
  <c r="K137" i="4"/>
  <c r="K140" i="4"/>
  <c r="K141" i="4"/>
  <c r="K143" i="4"/>
  <c r="K144" i="4"/>
  <c r="K155" i="4"/>
  <c r="K161" i="4"/>
  <c r="K123" i="4"/>
  <c r="K124" i="4"/>
  <c r="K126" i="4"/>
  <c r="K127" i="4"/>
  <c r="K128" i="4"/>
  <c r="K129" i="4"/>
  <c r="K130" i="4"/>
  <c r="K121" i="4"/>
  <c r="K116" i="4"/>
  <c r="K117" i="4"/>
  <c r="K118" i="4"/>
  <c r="K115" i="4"/>
  <c r="K104" i="4"/>
  <c r="K110" i="4"/>
  <c r="K169" i="4"/>
  <c r="K54" i="4"/>
  <c r="K55" i="4"/>
  <c r="K60" i="4"/>
  <c r="K62" i="4"/>
  <c r="K63" i="4"/>
  <c r="K64" i="4"/>
  <c r="K65" i="4"/>
  <c r="K66" i="4"/>
  <c r="K67" i="4"/>
  <c r="K68" i="4"/>
  <c r="K69" i="4"/>
  <c r="K70" i="4"/>
  <c r="K73" i="4"/>
  <c r="K74" i="4"/>
  <c r="K78" i="4"/>
  <c r="K79" i="4"/>
  <c r="K80" i="4"/>
  <c r="K81" i="4"/>
  <c r="K82" i="4"/>
  <c r="K83" i="4"/>
  <c r="K84" i="4"/>
  <c r="K88" i="4"/>
  <c r="K89" i="4"/>
  <c r="K90" i="4"/>
  <c r="K91" i="4"/>
  <c r="K92" i="4"/>
  <c r="K93" i="4"/>
  <c r="K95" i="4"/>
  <c r="K96" i="4"/>
  <c r="K97" i="4"/>
  <c r="K29" i="4"/>
  <c r="K30" i="4"/>
  <c r="K31" i="4"/>
  <c r="K32" i="4"/>
  <c r="K33" i="4"/>
  <c r="K40" i="4"/>
  <c r="K41" i="4"/>
  <c r="K43" i="4"/>
  <c r="K46" i="4"/>
  <c r="K47" i="4"/>
  <c r="K45" i="4"/>
  <c r="K44" i="4"/>
  <c r="K48" i="4"/>
  <c r="K49" i="4"/>
  <c r="K27" i="4"/>
  <c r="K7" i="4"/>
  <c r="K22" i="4"/>
  <c r="K23" i="4"/>
  <c r="K24" i="4"/>
  <c r="K5" i="4"/>
  <c r="A58" i="4"/>
  <c r="A27" i="4"/>
  <c r="A112" i="4" l="1"/>
  <c r="A111" i="4"/>
  <c r="A170" i="4" l="1"/>
  <c r="A167" i="4"/>
  <c r="A172" i="4"/>
  <c r="A201" i="4"/>
  <c r="A192" i="4"/>
  <c r="A190" i="4"/>
  <c r="A189" i="4"/>
  <c r="A41" i="4" l="1"/>
  <c r="A30" i="4"/>
  <c r="A29" i="4"/>
</calcChain>
</file>

<file path=xl/sharedStrings.xml><?xml version="1.0" encoding="utf-8"?>
<sst xmlns="http://schemas.openxmlformats.org/spreadsheetml/2006/main" count="1473" uniqueCount="710">
  <si>
    <t>ADGG014PO</t>
  </si>
  <si>
    <t>DATA MANAGEMENT APLICADA A ESTUDIOS CLÍNICOS EN INVESTESTIGACIÓN  DE MEDICAMENTOS</t>
  </si>
  <si>
    <t>HOTT002PO</t>
  </si>
  <si>
    <t>ANIMACIÓN TURÍSTICA</t>
  </si>
  <si>
    <t>HOTT003PO</t>
  </si>
  <si>
    <t>COMERCIALIZACIÓN DE PRODUCTOS TURÍSTICOS</t>
  </si>
  <si>
    <t>HOTT006PO</t>
  </si>
  <si>
    <t>PROMOCIÓN Y VENTA DE SERVICIOS TURÍSTICOS</t>
  </si>
  <si>
    <t>HOTU001PO</t>
  </si>
  <si>
    <t>ECOTURISMO</t>
  </si>
  <si>
    <t>TECNOLOGÍAS HABILITADORAS DE LA INDUSTRIA 4.0</t>
  </si>
  <si>
    <t>VISIÓN ARTIFICIAL Y SU APLICACIÓN EN LA INDUSTRIA 4.0</t>
  </si>
  <si>
    <t>IFCD078PO</t>
  </si>
  <si>
    <t>ESCÁNERES 3D Y SOFTWARES 3D</t>
  </si>
  <si>
    <t>IFCD079PO</t>
  </si>
  <si>
    <t>TECNOLOGÍAS BIOMÉTRICAS APLICADAS A LA CIBERSEGURIDAD</t>
  </si>
  <si>
    <t>IFCD080PO</t>
  </si>
  <si>
    <t>REALIDAD AUMENTADA, VIRTUAL Y MIXTA EN ENTORNOS 4.0</t>
  </si>
  <si>
    <t>IFCD081PO</t>
  </si>
  <si>
    <t>INTERNET DE LAS COSAS (IOT)</t>
  </si>
  <si>
    <t>IFCD082PO</t>
  </si>
  <si>
    <t>OPERACIONES BÁSICAS CON IMPRESORA FDM</t>
  </si>
  <si>
    <t>IFCD086PO</t>
  </si>
  <si>
    <t>SIMULACIÓN DE PROCESOS EN LA INDUSTRIA 4.0</t>
  </si>
  <si>
    <t>IFCD088PO</t>
  </si>
  <si>
    <t>IFCM009PO</t>
  </si>
  <si>
    <t>HERRAMIENTAS DE GESTIÓN DEL SUELO. SISTEMAS DE INFORMACIÓN GEOGRÁFICA CON SOFTWARE (GvSIG)</t>
  </si>
  <si>
    <t>IFCT160PO</t>
  </si>
  <si>
    <t>IOT (INTERNET DE LAS COSAS) Y SISTEMAS CIBERFÍSICOS EN LA INDUSTRIA 4.0</t>
  </si>
  <si>
    <t>IFCT162PO</t>
  </si>
  <si>
    <t>SIMULACIÓN Y MODELADO EN LA INDUSTRIA 4.0</t>
  </si>
  <si>
    <t>INAD014PO</t>
  </si>
  <si>
    <t>CONTROL Y ANÁLISIS DE ETIQUETADO DE PRODUCTOS ALIMENTICIOS</t>
  </si>
  <si>
    <t>SEGURIDAD E HIGIENE EN LA INDUSTRIA ALIMENTARIA</t>
  </si>
  <si>
    <t>INAV002PO</t>
  </si>
  <si>
    <t>PROTOCOLO GLOBAL GAP PARA PRODUCCIÓN HORTOFRUTÍCULA</t>
  </si>
  <si>
    <t>CAMBIO CLIMÁTICO Y HUELLA DE CARBONO</t>
  </si>
  <si>
    <t>SEAG054PO</t>
  </si>
  <si>
    <t>TRATAMIENTO DE RESIDUOS Y RECICLAJE</t>
  </si>
  <si>
    <t>INDUSTRIAS CREATIVAS</t>
  </si>
  <si>
    <t>TURISMO</t>
  </si>
  <si>
    <t>INDUSTRIA AGROALIMENTARIA</t>
  </si>
  <si>
    <t>MEDIO AMBIENTE Y ECONOMIA CIRCULAR</t>
  </si>
  <si>
    <t>IFCD087PO</t>
  </si>
  <si>
    <t>QUIM002PO</t>
  </si>
  <si>
    <t>BIOESTADÍSTICA APLICADA A LA INVESTIGACIÓN DE MEDICAMENTOS Y PRINCIPIOS ACTIVOS FARMACÉUTICOS</t>
  </si>
  <si>
    <t>QUIM018PO</t>
  </si>
  <si>
    <t>INVESTIGACIÓN DE NUEVOS FÁRMACOS: FASE DE DESARROLLO CLÍNICO</t>
  </si>
  <si>
    <t>QUIM019PO</t>
  </si>
  <si>
    <t>INVESTIGACIÓN DE NUEVOS FÁRMACOS: FASE DE DESARROLLO PRECLÍNICO</t>
  </si>
  <si>
    <t>SEAG02</t>
  </si>
  <si>
    <t>MODELOS DE NEGOCIO EN LA ECONOMÍA CIRCULAR</t>
  </si>
  <si>
    <t>SEAG01</t>
  </si>
  <si>
    <t>HUELLA DE CARBONO DE PRODUCTO Y ORGANIZACIÓN</t>
  </si>
  <si>
    <t>SEAG008PO</t>
  </si>
  <si>
    <t>SOSTENIBILIDAD AMBIENTAL</t>
  </si>
  <si>
    <t>SEAG009PO</t>
  </si>
  <si>
    <t>CONSULTORÍA AMBIENTAL</t>
  </si>
  <si>
    <t>SEAG031PO</t>
  </si>
  <si>
    <t>SEAG033PO</t>
  </si>
  <si>
    <t>GESTIÓN SOSTENIBLE DEL AGUA</t>
  </si>
  <si>
    <t>SEAG044PO</t>
  </si>
  <si>
    <t>NORMATIVA AMBIENTAL</t>
  </si>
  <si>
    <t xml:space="preserve">EMPRESA 4.0 </t>
  </si>
  <si>
    <t>BIOTECNOLOGÍA Y FABRICACIÓN PODUCTOS FARMACÉUTICOS</t>
  </si>
  <si>
    <t>REGULATORY AFFAIRS EN EL DESARROLLO DE NUEVOS PRODUCTOS FARMACÉUTICOS</t>
  </si>
  <si>
    <t>FUNDAMENTOS Y NORMATIVA DE LA BIOTECNOLOGÍA</t>
  </si>
  <si>
    <t>ADGD173PO</t>
  </si>
  <si>
    <t>ADGD023PO</t>
  </si>
  <si>
    <t>CALIDAD DE LOS PRODUCTOS BIOTECNOLÓGICOS ORIENTADOS AL SECTOR FARMACEÚTICO</t>
  </si>
  <si>
    <t>LEAN MANUFACTURING: PRODUCTOS BIOTECNOLÓGICOS, MEDICAMENTOS Y PRINCIPIOS ACTIVOS FARMACÉUTICOS</t>
  </si>
  <si>
    <t>ENERGÍAS RENOVABLES EN LA GESTIÓN ENERGÉTICA</t>
  </si>
  <si>
    <t>INSTALACIÓN Y MANTENIMIENTO DE PLACAS SOLARES FOTOVOLTAICAS</t>
  </si>
  <si>
    <t>GESTIÓN DE LA DEMANDA ENERGÉTICA</t>
  </si>
  <si>
    <t>HERRAMIENTAS PARA LA CERTIFICACIÓN ENERGÉTICA DE EDIFICIOS</t>
  </si>
  <si>
    <t>SEAG029PO</t>
  </si>
  <si>
    <t>SISTEMA DE GESTIÓN MEDIOAMBIENTAL EN LA EMPRESA</t>
  </si>
  <si>
    <t>SEAG002PO</t>
  </si>
  <si>
    <t>AUDITORIA MEDIOAMBIENTAL</t>
  </si>
  <si>
    <t>SEAG032PO</t>
  </si>
  <si>
    <t>GESTIÓN SOSTENIBLE DE LOS RESIDUOS</t>
  </si>
  <si>
    <t>NORMATIVA DE GESTIÓN DE RESIDUOS EN LA INDUSTRIA ALIMENTARIA DE BEBIDAS</t>
  </si>
  <si>
    <t>INAD050PO</t>
  </si>
  <si>
    <t>TRAZABILIDAD EN LA INDUSTRIA ALIMENTARIA</t>
  </si>
  <si>
    <t>INAD051PO</t>
  </si>
  <si>
    <t>INNOVACIÓN Y ANÁLISIS DE CICLO DE VIDA</t>
  </si>
  <si>
    <t>IMSV02</t>
  </si>
  <si>
    <t>ANIMACIÓN DE MOTION GRAPHICS CON AFTER EFFECTS</t>
  </si>
  <si>
    <t>IMSV03</t>
  </si>
  <si>
    <t>ANIMACIÓN DE PERSONAJES 3D APLICADA AL CHARACTER ANIMATION</t>
  </si>
  <si>
    <t>IMSV06</t>
  </si>
  <si>
    <t>HERRAMIENTAS DE VIDEO Y ANIMACIÓN CON PHOTOSHOP Y AFTER EFFECTS</t>
  </si>
  <si>
    <t>IMSV07</t>
  </si>
  <si>
    <t>MATTE PAINTING DIGITAL 2D Y 3D</t>
  </si>
  <si>
    <t>IMSV10</t>
  </si>
  <si>
    <t>OPERACIONES CON CÁMARA DE VIDEO Y TELEVISIÓN</t>
  </si>
  <si>
    <t>IMSV11</t>
  </si>
  <si>
    <t>POSTPRODUCCIÓN CON NUKE</t>
  </si>
  <si>
    <t>IMSV12</t>
  </si>
  <si>
    <t>POSTPRODUCCIÓN DE SONIDO PARA AUDIOVISUALES CON PRO TOOLS</t>
  </si>
  <si>
    <t>IMSV13</t>
  </si>
  <si>
    <t>RIGGING DE PERSONAJES 3D PARA PRODUCCIONES AUDIOVISUALES Y VIDEOJUEGOS</t>
  </si>
  <si>
    <t>IMSV14</t>
  </si>
  <si>
    <t>TÉCNICAS AVANZADAS DE EDICIÓN CON ADOBE PREMIERE</t>
  </si>
  <si>
    <t>IMSV15</t>
  </si>
  <si>
    <t>TÉCNICAS AVANZADAS DE EDICIÓN EN FINAL CUT PRO X</t>
  </si>
  <si>
    <t>IMSV17</t>
  </si>
  <si>
    <t>TÉCNICAS Y SISTEMAS DE CONTROL PARA EVENTOS AUDIOVISUALES</t>
  </si>
  <si>
    <t>IMSV18</t>
  </si>
  <si>
    <t>TRATAMIENTO DE SONIDO PARA EDITORES DE VIDEO</t>
  </si>
  <si>
    <t>IMSV20</t>
  </si>
  <si>
    <t>VISUALIZACIÓN ARQUITECTÓNICA</t>
  </si>
  <si>
    <t>IMSV21</t>
  </si>
  <si>
    <t>POSTPRODUCCIÓN CON AFTER EFFECTS</t>
  </si>
  <si>
    <t>IMSV22</t>
  </si>
  <si>
    <t>ANIMACIÓN CON STOP MOTION</t>
  </si>
  <si>
    <t>IMSV23</t>
  </si>
  <si>
    <t>IDENTIDAD DIGITAL PARA PROFESIONALES AUDIOVISUALES</t>
  </si>
  <si>
    <t>IMSV24</t>
  </si>
  <si>
    <t>VIDEO CONTENT CREATOR PARA WEB Y REDES SOCIALES</t>
  </si>
  <si>
    <t>IMSV26</t>
  </si>
  <si>
    <t>ADOBE PREMIERE CC Y EL LENGUAJE CINEMATOGRÁFICO</t>
  </si>
  <si>
    <t>IMSV27</t>
  </si>
  <si>
    <t>ANUNCIO PUBLICITARIO, DEL STORY A LA PANTALLA</t>
  </si>
  <si>
    <t>IMSV28</t>
  </si>
  <si>
    <t>CAPTURA DE SONIDO PARA CINE Y TELEVISIÓN</t>
  </si>
  <si>
    <t>IMSV29</t>
  </si>
  <si>
    <t>CINEMA 4D PARA GRAFISTAS, ILUSTRADORES Y DISEÑADORES</t>
  </si>
  <si>
    <t>IMSV31</t>
  </si>
  <si>
    <t>DRONES EN LA PRODUCCIÓN AUDIOVISUAL</t>
  </si>
  <si>
    <t>IMSV33</t>
  </si>
  <si>
    <t>GRABACIÓN, EDICIÓN Y POSTPRODUCCIÓN CON CÁMARA RÉFLEX DSLR</t>
  </si>
  <si>
    <t>IMSV34</t>
  </si>
  <si>
    <t>OPERACIÓN DE CÁMARA E ILUMINACIÓN</t>
  </si>
  <si>
    <t>IMSV36</t>
  </si>
  <si>
    <t>PRODUCCIÓN DE "WEB SERIES"</t>
  </si>
  <si>
    <t>IMSV37</t>
  </si>
  <si>
    <t>SISTEMAS INALÁMBRICOS EN ENTORNOS AUDIOVISUALES</t>
  </si>
  <si>
    <t>IMSV39</t>
  </si>
  <si>
    <t>VIDEO 360º: RODAJE Y EDICIÓN</t>
  </si>
  <si>
    <t>IFCD40</t>
  </si>
  <si>
    <t>DISEÑO DE VIDEOJUEGOS Y CONCEPTUALIZACIÓN</t>
  </si>
  <si>
    <t>IFCD42</t>
  </si>
  <si>
    <t>MODELADO POLIGONAL, TEXTURIZADO Y ANIMACIÓN</t>
  </si>
  <si>
    <t>IFCM027PO</t>
  </si>
  <si>
    <t>SISTEMA DE INFORMACIÓN GEOGRÁFICO (SIG) - GVSIG USUARIO</t>
  </si>
  <si>
    <t>CÓDIGO ESPECIALIDAD</t>
  </si>
  <si>
    <t>DENOMINACIÓN ESPECIALIDAD</t>
  </si>
  <si>
    <t>MODALIDAD</t>
  </si>
  <si>
    <t>HORAS TOTALES</t>
  </si>
  <si>
    <t>HORAS PRESENCIALES</t>
  </si>
  <si>
    <t>HORAS TELEFORMACIÓN</t>
  </si>
  <si>
    <t>MÓDULO ECONÓMICO PRESENCIAL</t>
  </si>
  <si>
    <t>MÓDULO ECONÓMICO TELEFORMACIÓN</t>
  </si>
  <si>
    <t>PRESENCIAL</t>
  </si>
  <si>
    <t>PRES. O TELEF.</t>
  </si>
  <si>
    <t>SISTEMA DE GESTIÓN MEDIOAMBIENTAL EN LA INDUSTRIA</t>
  </si>
  <si>
    <t>ESTRUCTURA Y FUNCIONAMIENTO DEL VEHÍCULO ELÉCTRICO</t>
  </si>
  <si>
    <t>NO</t>
  </si>
  <si>
    <t xml:space="preserve">TMVG09 </t>
  </si>
  <si>
    <t>VEHÍCULOS ELÉCTRICOS</t>
  </si>
  <si>
    <t>TMVG10</t>
  </si>
  <si>
    <t>TECNOLOGÍAS DEL VEHÍCULO CONTECTADO</t>
  </si>
  <si>
    <t xml:space="preserve">TMVG11 </t>
  </si>
  <si>
    <t>COMPROBACIÓN Y DIAGNOSIS DEL VEHÍCULO ELÉCTRICO</t>
  </si>
  <si>
    <t>ELEE03</t>
  </si>
  <si>
    <t>IFCD100</t>
  </si>
  <si>
    <t>SISTEMAS DE MOVILIDAD URBANA</t>
  </si>
  <si>
    <t>ABONADO Y FERTILIZACIÓN EN AGRICULTURA ECOLÓGICA</t>
  </si>
  <si>
    <t>AGRICULTURA ECOLÓGICA</t>
  </si>
  <si>
    <t>DEFENSA CONTRA PLAGAS Y ENFERMEDADES EN AGRICULTURA ECOLÓGICA</t>
  </si>
  <si>
    <t>TELEDETECCIÓN APLICADA A LA AGRICULTURA DE PRECISIÓN CON DATOS DE SATÉLITE Y DRONES</t>
  </si>
  <si>
    <t xml:space="preserve">ENAC07 </t>
  </si>
  <si>
    <t>REHABILITACIÓN ENERGÉTICA EN LOS SISTEMAS PASIVOS DE LOS EDIFICIOS</t>
  </si>
  <si>
    <t xml:space="preserve">ENAC09 </t>
  </si>
  <si>
    <t>GESTIÓN DE COMUNIDADES ENERGÉTICAS LOCALES</t>
  </si>
  <si>
    <t xml:space="preserve">ENAC10 </t>
  </si>
  <si>
    <t>GESTIÓN ENERGÉTICA EN SISTEMAS INDUSTRALES, EDIFICIOS Y EQUIPAMIENTOS</t>
  </si>
  <si>
    <t>ENAC11</t>
  </si>
  <si>
    <t>HIDRÓGENO VERDE: PRODUCCIÓN, CONSERVACIÓN Y APLICACIONES</t>
  </si>
  <si>
    <t>ENAC12</t>
  </si>
  <si>
    <t>PLANIFICACIÓN DE NEGOCIOS EN LA TRANSICIÓN ENERGÉTICA</t>
  </si>
  <si>
    <t>LIMPIEZA, GESTIÓN DE RESIDUOS Y MEDIOAMBIENTE</t>
  </si>
  <si>
    <t>APROVECHAMIENTO DE RESIDUOS Y ECODISEÑO PARA DESARROLLAR MODELOS DE ECONOMÍA CIRCULAR</t>
  </si>
  <si>
    <t>MEDIOAMBIENTE Y ACTIVIDAD EMPRESARIAL</t>
  </si>
  <si>
    <t>NORMATIVA Y GESTIÓN DE TRASLADO DE RESIDUOS</t>
  </si>
  <si>
    <t>SEAG06</t>
  </si>
  <si>
    <t>EL RESIDUO PLÁSTICO DE RECHAZO COMO MODELO DE NEGOCIO EN ECONOMÍA CIRCULAR</t>
  </si>
  <si>
    <t>ELABORACIÓN DE PLANES DE GESTIÓN DE RESIDUOS DE CONSTRUCCIÓN Y DEMOLICIÓN</t>
  </si>
  <si>
    <t xml:space="preserve">SEAG13 </t>
  </si>
  <si>
    <t xml:space="preserve">FCOA07 </t>
  </si>
  <si>
    <t>SENSIBILIZACIÓN EN MATERIA DE SOSTENIBILIDAD</t>
  </si>
  <si>
    <t>SOSTENIBILIDAD GLOBAL DE LA CADENA ALIMENTARIA</t>
  </si>
  <si>
    <t>TRATAMIENTO SOSTENIBLE DE RESIDUOS AGRARIOS</t>
  </si>
  <si>
    <t>CONSTRUCCIÓN SOSTENIBLE CON MADERA</t>
  </si>
  <si>
    <t>IFCD41</t>
  </si>
  <si>
    <t>ESCULTURA DIGITAL (CON ZBRUSH)</t>
  </si>
  <si>
    <t>IFCD49</t>
  </si>
  <si>
    <t>TRATAMIENTO DE IMÁGENES PARA WEB Y MÓVIL</t>
  </si>
  <si>
    <t>IFCD80</t>
  </si>
  <si>
    <t>INVENTOR 3D BÁSICO</t>
  </si>
  <si>
    <t>IFCD91</t>
  </si>
  <si>
    <t>IFCM010PO</t>
  </si>
  <si>
    <t>INTRODUCCIÓN A LOS SIG. GVSIG USUARIO</t>
  </si>
  <si>
    <t>IFCT106</t>
  </si>
  <si>
    <t>EXPERTO EN TECNOLOGÍAS EXPONENCIALES</t>
  </si>
  <si>
    <t>IFCT126PO</t>
  </si>
  <si>
    <t>INTRODUCCIÓN A LAS EMPRESAS 4.0</t>
  </si>
  <si>
    <t>IFCT164PO</t>
  </si>
  <si>
    <t>MODELADO 3D E INFOGRAFÍA CON BLENDER</t>
  </si>
  <si>
    <t>IFCT71</t>
  </si>
  <si>
    <t>ARQUITECTO DE DRONES</t>
  </si>
  <si>
    <t>IFCT86</t>
  </si>
  <si>
    <t>DISEÑO Y MECANIZADO POR ORDENADOR CAD-CAM NIVEL I</t>
  </si>
  <si>
    <t>IFCT87</t>
  </si>
  <si>
    <t>INTRODUCCIÓN A LA PROGRAMACIÓN E IMPRESIÓN 3D</t>
  </si>
  <si>
    <t>IFCT88</t>
  </si>
  <si>
    <t>MONTA Y CONFIGURA TU PROPIA IMPRESORA 3D</t>
  </si>
  <si>
    <t>IFCT90</t>
  </si>
  <si>
    <t>DESAFIOS X.0: RETOS DERIVADOS DE LA DIGITALIZACIÓN</t>
  </si>
  <si>
    <t>IFCT92</t>
  </si>
  <si>
    <t>DISEÑO TRIDIMENSIONAL ORGÁNICO PARA IMPRESIÓN 3D</t>
  </si>
  <si>
    <t>IFCT93</t>
  </si>
  <si>
    <t>DISEÑO TRIDIMENSIONAL PARAMÉTRICO PARA IMPRESIÓN 3D</t>
  </si>
  <si>
    <t>IFCT98</t>
  </si>
  <si>
    <t>FABRICACIÓN ADITIVA DE IMPRESIÓN 3D</t>
  </si>
  <si>
    <t>1. MOVILIDAD ELÉCTRICA Y CONECTADA</t>
  </si>
  <si>
    <t>MANTENIMIENTO DE VEHÍCULOS HÍBRIDOS Y ELÉCTRICOS</t>
  </si>
  <si>
    <t>TMVG03</t>
  </si>
  <si>
    <t>MANTENIMIENTO BÁSICO DE VEHÍCULOS HÍBRIDOS Y ELÉCTRICOS</t>
  </si>
  <si>
    <t>TMVG05</t>
  </si>
  <si>
    <t>TMVG06</t>
  </si>
  <si>
    <t>2. ALIMENTACIÓN SALUDABLE Y SOSTENIBLE</t>
  </si>
  <si>
    <t>3. ENERGÍA VERDE</t>
  </si>
  <si>
    <t>TMVG02</t>
  </si>
  <si>
    <t>6. AUDIOVISUAL</t>
  </si>
  <si>
    <t>8. TRANSICIÓN DIGITAL</t>
  </si>
  <si>
    <t xml:space="preserve">4. MEDICINA PERSONALIZADA </t>
  </si>
  <si>
    <t>NIVEL CUALIFICACIÓN</t>
  </si>
  <si>
    <t>MIXTA</t>
  </si>
  <si>
    <t>PRES. O MIXTA</t>
  </si>
  <si>
    <t xml:space="preserve">IMAR20 </t>
  </si>
  <si>
    <t>MONTAJE Y CONTROL PERIÓDICO DE INSTALACIONES TÉRMICAS CON GENERADOR DE BIOMASA.</t>
  </si>
  <si>
    <t>ENAE11</t>
  </si>
  <si>
    <t>PROYECTOS DE PRODUCCIÓN Y APLICACIONES BIOENERGÉTICAS</t>
  </si>
  <si>
    <t>IMAI013PO</t>
  </si>
  <si>
    <t>INSTALACIÓN DE CLIMATIZACIÓN EFICIENTE</t>
  </si>
  <si>
    <t>7. TRANSICIÓN ECOLÓGICA</t>
  </si>
  <si>
    <t>ELEM02</t>
  </si>
  <si>
    <t>CIBERSEGURIDAD EN INSTALACIONES INDUSTRIALES</t>
  </si>
  <si>
    <t>ELEM03</t>
  </si>
  <si>
    <t>MONITORIZACIÓN REMOTA DE INSTALACIONES INDUSTRIALES</t>
  </si>
  <si>
    <t>ELEM04</t>
  </si>
  <si>
    <t>MANTENIMIENTO REMOTO DE INSTALACIONES AUTOMATIZADAS</t>
  </si>
  <si>
    <t>ELEM001PO</t>
  </si>
  <si>
    <t>ROBÓTICA COLABORATIVA AVANZADA</t>
  </si>
  <si>
    <t>ELEM002PO</t>
  </si>
  <si>
    <t>ROBÓTICA COLABORATIVA</t>
  </si>
  <si>
    <t xml:space="preserve">ELEM07 </t>
  </si>
  <si>
    <t>ROBÓTICA Y AUTOMATIZACIÓN PARA LA AUTOMOCIÓN</t>
  </si>
  <si>
    <t>ELEE016PO</t>
  </si>
  <si>
    <t>DOMÓTICA Y HOGAR DIGITAL: TECNOLOGÍAS Y MODELOS DE NEGOCIO</t>
  </si>
  <si>
    <t>ELEE017PO</t>
  </si>
  <si>
    <t xml:space="preserve">ELEM08 </t>
  </si>
  <si>
    <t>SISTEMAS DE VISIÓN INTEGRADOS EN MÁQUINAS</t>
  </si>
  <si>
    <t>ELES02</t>
  </si>
  <si>
    <t>INSTALACIÓN E INTEGRACIÓN DE SISTEMAS IOT EN EDIFICIOS INTELIGENTES</t>
  </si>
  <si>
    <t>ELES04</t>
  </si>
  <si>
    <t>IOT INDUSTRIAL: DISPOSITIVOS INTELIGENTES</t>
  </si>
  <si>
    <t xml:space="preserve">ELES05 </t>
  </si>
  <si>
    <t>INSTALACIÓN, PUESTA EN SERVICIO E INTEGRACIÓN DE NODOS DE RED 5G</t>
  </si>
  <si>
    <t>AGAU018PO</t>
  </si>
  <si>
    <t>TRAZABILIDAD EN EL SECTOR AGRARIO</t>
  </si>
  <si>
    <t>AGAU020PO</t>
  </si>
  <si>
    <t>USO EFICIENTE DEL AGUA EN EL SECTOR AGRARIO</t>
  </si>
  <si>
    <t>AGAU022PO</t>
  </si>
  <si>
    <t>EXPLOTACIONES AGRARIAS EN AGRICULTURA ECOLÓGICA</t>
  </si>
  <si>
    <t>AGAU31</t>
  </si>
  <si>
    <t>MANEJO DEL SUELO EN AGRICULTURA ECOLÓGICA</t>
  </si>
  <si>
    <t>TELEFORMACIÓN</t>
  </si>
  <si>
    <t xml:space="preserve">AGAU41 </t>
  </si>
  <si>
    <t>PRÁCTICAS Y MÉTODOS DE PRODUCCIÓN ECOLÓGICA, INTEGRADA Y BIODINÁMICA</t>
  </si>
  <si>
    <t>AGAU45</t>
  </si>
  <si>
    <t>MONITORIZACION AGRÍCOLA E IOT</t>
  </si>
  <si>
    <t>AGAU46</t>
  </si>
  <si>
    <t>PREDICCIÓN DEL RENDIMIENTO DE LOS CULTIVOS POR MEDIO DE LA TELEDETECCIÓN</t>
  </si>
  <si>
    <t>AGAU47</t>
  </si>
  <si>
    <t>EL SUELO COMO NÚCLEO DE LA SOSTENIBILIDAD AGRÍCOLA</t>
  </si>
  <si>
    <t>AGAU48</t>
  </si>
  <si>
    <t>OPTIMIZACIÓN DE LAS NUEVAS TECNOLOGÍAS INCORPORADAS A LA MAQUINARIA AGRÍCOLA</t>
  </si>
  <si>
    <t>ENAA026PO</t>
  </si>
  <si>
    <t>EFICIENCIA ENERGÉTICA EN EL CICLO INTEGRAL DEL AGUA</t>
  </si>
  <si>
    <t>ENAC02</t>
  </si>
  <si>
    <t xml:space="preserve">ENAC04 </t>
  </si>
  <si>
    <t>INTRODUCCIÓN A LA GENERACIÓN DISTRIBUIDA E INSTALACIONES DE AUTOCONSUMO FOTOVOLTAICO</t>
  </si>
  <si>
    <t>ENAC05</t>
  </si>
  <si>
    <t>GESTIÓN ENERGÉTICA EN EDIFICACIÓN</t>
  </si>
  <si>
    <t>ENAC06</t>
  </si>
  <si>
    <t>AHORRO ENERGÉTICO Y RECICLAJE EN OFICINAS</t>
  </si>
  <si>
    <t>ENAC08</t>
  </si>
  <si>
    <t>EFICIENCIA ENERGÉTICA EN LA GESTIÓN DE INSTALACIONES DEPORTIVAS</t>
  </si>
  <si>
    <t xml:space="preserve">ENAC14 </t>
  </si>
  <si>
    <t>SISTEMAS PASIVOS DE EFICIENCIA ENERGÉTICA EN LA ENVOLVENTE DE UN EDIFICIO</t>
  </si>
  <si>
    <t>ENAC15</t>
  </si>
  <si>
    <t>EFICIENCIA ENERGÉTICA EN INSTALACIONES DE AEROTERMIA</t>
  </si>
  <si>
    <t>ENAE004PO</t>
  </si>
  <si>
    <t>ENAE01</t>
  </si>
  <si>
    <t>MONTAJE Y MANTENIMIENTO DE PARQUES EÓLICOS</t>
  </si>
  <si>
    <t>ENAE012PO</t>
  </si>
  <si>
    <t>INTRODUCCIÓN A LAS ENERGÍAS RENOVABLES</t>
  </si>
  <si>
    <t>ENAE015PO</t>
  </si>
  <si>
    <t>ENAE017PO</t>
  </si>
  <si>
    <t>ENAE020PO</t>
  </si>
  <si>
    <t xml:space="preserve">ENAE03 </t>
  </si>
  <si>
    <t>MOVILIDAD ELÉCTRICA Y PUNTOS DE RECARGA: TECNOLOGÍA Y GESTIÓN</t>
  </si>
  <si>
    <t xml:space="preserve">ENAE05 </t>
  </si>
  <si>
    <t>GENERACIÓN DISTRIBUIDA E INSTALACIONES DE AUTOCONSUMO FOTOVOLTAICO</t>
  </si>
  <si>
    <t>ENAE06</t>
  </si>
  <si>
    <t>MONTAJE Y MANTENIMIENTO DE INSTALACIONES DE INTERCAMBIO GEOTÉRMICO EN CIRCUITO CERRADO.</t>
  </si>
  <si>
    <t xml:space="preserve">ENAE07 </t>
  </si>
  <si>
    <t>OPERACION Y SERVICIO EN PARQUES EOLICOS</t>
  </si>
  <si>
    <t xml:space="preserve">ENAE08 </t>
  </si>
  <si>
    <t xml:space="preserve">ENAE09 </t>
  </si>
  <si>
    <t>CONEXIÓN A LA RED E INTEGRACIÓN DE ENERGÍA EÓLICA</t>
  </si>
  <si>
    <t xml:space="preserve">ENAE12 </t>
  </si>
  <si>
    <t>GESTIÓN INTEGRAL DE MICRORREDES HÍBRIDAS</t>
  </si>
  <si>
    <t xml:space="preserve">ENAL01 </t>
  </si>
  <si>
    <t>INTEGRACIÓN DE TECNOLOGÍAS DE ALMACENAMIENTO</t>
  </si>
  <si>
    <t>ENAL02</t>
  </si>
  <si>
    <t>OPERACIÓN Y PLANIFICACIÓN DE REDES ELÉCTRICAS INTELIGENTES</t>
  </si>
  <si>
    <t>EOCO16</t>
  </si>
  <si>
    <t>SEGUIMIENTO Y CONTROL DE OBRA A TRAVÉS DE APPS</t>
  </si>
  <si>
    <t>FMEC001PO</t>
  </si>
  <si>
    <t>EFICIENCIA ENERGÉTICA EN CARPINTERÍA DE ALUMINIO Y PVC</t>
  </si>
  <si>
    <t xml:space="preserve">FMEM15 </t>
  </si>
  <si>
    <t>VEHÍCULO CONECTADO: IMPACTO EN LAS LÍNEAS DE MONTAJE</t>
  </si>
  <si>
    <t>FMEM16</t>
  </si>
  <si>
    <t>DIGITALIZACIÓN DE LA FABRICACIÓN EN AUTOMOCIÓN</t>
  </si>
  <si>
    <t xml:space="preserve">FMEM17 </t>
  </si>
  <si>
    <t>MATERIALES AVANZADOS PARA VEHÍCULOS</t>
  </si>
  <si>
    <t xml:space="preserve">FMEM18 </t>
  </si>
  <si>
    <t>FABRICACIÓN DIGITAL APLICADA</t>
  </si>
  <si>
    <t>SANP0002</t>
  </si>
  <si>
    <t xml:space="preserve">TELEMEDICINA </t>
  </si>
  <si>
    <t>IFCD0016</t>
  </si>
  <si>
    <t>CREACIÓN DE VIDEOJUEGOS CON UNREAL ENGINE</t>
  </si>
  <si>
    <t>IFCD0018</t>
  </si>
  <si>
    <t xml:space="preserve">TECNOLOGÍAS GRÁFICAS PARA LA GENERACIÓN DE VIDEOJUEGOS </t>
  </si>
  <si>
    <t>IFCD28</t>
  </si>
  <si>
    <t>DESARROLLO DE VIDEOJUEGOS Y REALIDAD VIRTUAL CON UNITY 3D</t>
  </si>
  <si>
    <t>IFCD57</t>
  </si>
  <si>
    <t>PROGRAMACIÓN PARA VIDEOJUEGOS EN UNITY</t>
  </si>
  <si>
    <t>IFCT036PO</t>
  </si>
  <si>
    <t>DESARROLLO VIDEOJUEGOS HTML5</t>
  </si>
  <si>
    <t>INTRODUCCIÓN A LA APICULTURA TRADICIONAL Y ECOLÓGICA</t>
  </si>
  <si>
    <t>AGAN003PO</t>
  </si>
  <si>
    <t>AGAU25</t>
  </si>
  <si>
    <t>AGRICULTURA ECOLÓGICA EN LA EXPLOTACIÓN AGRÍCOLA</t>
  </si>
  <si>
    <t>ARGG022PO</t>
  </si>
  <si>
    <t>SISTEMAS DE ESCENOGRAFÍA VIRTUAL Y REALIDAD AUMENTADA</t>
  </si>
  <si>
    <t>EOCE01</t>
  </si>
  <si>
    <t>FUTURO CÓDIGO ESTRUCTURAL</t>
  </si>
  <si>
    <t>EOCJ011PO</t>
  </si>
  <si>
    <t>COLOCADOR DE SISTEMAS DE AISLAMIENTO TÉRMICO POR EL EXTERIOR (SATE):APLICAC DE MORT TERM AISLANT</t>
  </si>
  <si>
    <t>EOCJ012PO</t>
  </si>
  <si>
    <t>COLOCADOR DE SIST DE AISLAMIENTO TÉRMICO POR EL EXTERIOR (SATE):OPCIONES AISLAMIENTO Y ACABADO</t>
  </si>
  <si>
    <t>EOCJ013PO</t>
  </si>
  <si>
    <t>INSTALADOR DE FACHADA VENTILADA LIGERA</t>
  </si>
  <si>
    <t>EOCJ014PO</t>
  </si>
  <si>
    <t>SISTEMAS DE AISLAMIENTO TÉRMICO POR EL EXTERIOR (SATE). REHABILITACIÓN ENERGÉTICA DE FACHADAS</t>
  </si>
  <si>
    <t>EOCJ016PO</t>
  </si>
  <si>
    <t>INSTALACIÓN DE FACHADAS VENTILADAS</t>
  </si>
  <si>
    <t>EOCJ017PO</t>
  </si>
  <si>
    <t>COLOCACIÓN DE SISTEMAS DE AISLAMIENTO TERMICO EXTERIOR (SATE)</t>
  </si>
  <si>
    <t xml:space="preserve">EOCO05 </t>
  </si>
  <si>
    <t>TECNOLOGIAS Y SISTEMAS A IMPLEMENTAR EN SMART-CITIES</t>
  </si>
  <si>
    <t xml:space="preserve">EOCO08 </t>
  </si>
  <si>
    <t>DISEÑO SOSTENIBLE Y EFICIENCIA ENERGÉTICA CON REVIT</t>
  </si>
  <si>
    <t>EOCO098PO</t>
  </si>
  <si>
    <t>TELEDETECCIÓN Y GIS CON DATOS DE SATÉLITE, DRONES Y LIDAR</t>
  </si>
  <si>
    <t>EOCO100PO</t>
  </si>
  <si>
    <t>ESPECIALISTA EN TELEDETECCIÓN Y GIS APLICADO AL ESTUDIO DEL AGUA CON QGIS Y ARCGIS</t>
  </si>
  <si>
    <t>EOCO145PO</t>
  </si>
  <si>
    <t>TELEDETECCIÓN APLICADA AL MEDIO AMBIENTE</t>
  </si>
  <si>
    <t>EOCO18</t>
  </si>
  <si>
    <t>TELEDETECCIÓN EN OBRA CIVIL E INDUSTRIAS EXTRACTIVAS</t>
  </si>
  <si>
    <t>IFCD007PO</t>
  </si>
  <si>
    <t>BIOINFORMÁTICA APLICADA AL DESARROLLO DE MEDICAMENTOS</t>
  </si>
  <si>
    <t xml:space="preserve">IFCD104 </t>
  </si>
  <si>
    <t>INTELIGENCIA ARTIFICIAL Y BIG DATA APLICADO AL ÁMBITO BIOSANITARIO</t>
  </si>
  <si>
    <t>IMSV41</t>
  </si>
  <si>
    <t>EDICIÓN DE VIDEO DIGITAL</t>
  </si>
  <si>
    <t>IMSV42</t>
  </si>
  <si>
    <t>CREACIÓN DE GUIONES AUDIOVISUALES</t>
  </si>
  <si>
    <t>IMSV43</t>
  </si>
  <si>
    <t>EDICIÓN DE VÍDEO CON ADOBE PREMIERE (NIVEL MEDIO)</t>
  </si>
  <si>
    <t>IMSV44</t>
  </si>
  <si>
    <t>INTRODUCCIÓN AL MONTAJE AUDIOVISUAL</t>
  </si>
  <si>
    <t>IMSV45</t>
  </si>
  <si>
    <t>PROYECTOS DE MOTION GRAPHICS CON AFTER EFFECTS: NIVEL BÁSICO</t>
  </si>
  <si>
    <t>IMSV46</t>
  </si>
  <si>
    <t>STORYTELLING PRÁCTICO</t>
  </si>
  <si>
    <t>IMSV47</t>
  </si>
  <si>
    <t>CREACIÓN Y DIFUSIÓN DE CONTENIDOS DIGITALES EN FORMATO PODCAST</t>
  </si>
  <si>
    <t>IMSV48</t>
  </si>
  <si>
    <t>REALIZACIÓN Y EMISIÓN EN STREAMING CON VMIX</t>
  </si>
  <si>
    <t>IMSV49</t>
  </si>
  <si>
    <t>MEZCLA Y MASTERIZACIÓN PROFESIONAL DE PRODUCCIONES MUSICALES CON PROTOOLS</t>
  </si>
  <si>
    <t>INAH04</t>
  </si>
  <si>
    <t>QUIE016PO</t>
  </si>
  <si>
    <t>PATENTES EN PRODUCTOS BIOTECNOLÓGICOS, MEDICAMENTOS Y PRINCIPIOS ACTIVOS FARMACÉUTICOS.</t>
  </si>
  <si>
    <t>QUIM014PO</t>
  </si>
  <si>
    <t>GENÓMICA APLICADA A PROCESOS DE OBTENCIÓN DE PRODUCTOS FARMACÉUTICOS Y AFINES</t>
  </si>
  <si>
    <t>SEAG021PO</t>
  </si>
  <si>
    <t>EVALUACIÓN IMPACTO AMBIENTAL</t>
  </si>
  <si>
    <t>SEAG024PO</t>
  </si>
  <si>
    <t>GESTIÓN DE RESIDUOS</t>
  </si>
  <si>
    <t>SEAG026PO</t>
  </si>
  <si>
    <t>GESTIÓN DE RESIDUOS INDUSTRIALES</t>
  </si>
  <si>
    <t>SEAG027PO</t>
  </si>
  <si>
    <t>GESTIÓN DE RESIDUOS PELIGROSOS</t>
  </si>
  <si>
    <t>SEAG028PO</t>
  </si>
  <si>
    <t>GESTIÓN INTEGRAL DE RESIDUOS</t>
  </si>
  <si>
    <t>SEAG050PO</t>
  </si>
  <si>
    <t>NORMATIVA SOBRE RESPONSABILIDAD MEDIOAMBIENTAL</t>
  </si>
  <si>
    <t>SEAG056PO</t>
  </si>
  <si>
    <t>SEAG058PO</t>
  </si>
  <si>
    <t>RAEE II. RECOGIDA, REUTILIZACIÓN Y ALMACENAMIENTO DE RAEE. REQUISITOS</t>
  </si>
  <si>
    <t>SEAG059PO</t>
  </si>
  <si>
    <t>RAEE III. TRATAMIENTO DE RAAE. REQUISITOS</t>
  </si>
  <si>
    <t>SEAG061PO</t>
  </si>
  <si>
    <t>GESTIÓN DE RESIDUOS DE CONSTRUCCIÓN Y DEMOLICIÓN .RCD</t>
  </si>
  <si>
    <t>TMVG07</t>
  </si>
  <si>
    <t>ELECTRIFICACIÓN DE VEHÍCULOS HÍBRIDOS Y ELÉCTRICOS</t>
  </si>
  <si>
    <t>TMVG08</t>
  </si>
  <si>
    <t>SISTEMAS AVANZADOS DE ASISTENCIA A LA CONDUCCIÓN (ADAS)</t>
  </si>
  <si>
    <t xml:space="preserve">TMVG12 </t>
  </si>
  <si>
    <t>MANTENIMIENTO DE BICICLETAS Y VEHÍCULOS DE MOVILIDAD URBANA O PERSONAL</t>
  </si>
  <si>
    <t xml:space="preserve">TMVG14 </t>
  </si>
  <si>
    <t>SOSTENIBILIDAD Y RECICLAJE EN EL MANTENIMIENTO DE LA BICICLETA</t>
  </si>
  <si>
    <t>ACCIONES FORMATIVAS VINCULADAS A LA  ESTRATEGIA DE ESPECIALIZACIÓN INTELIGENTE DE NAVARRA-S4 2023</t>
  </si>
  <si>
    <t>TMVI16</t>
  </si>
  <si>
    <t>MANEJO Y CONDUCCIÓN DEL VEHÍCULO CONECTADO Y LA TELEMÁTICA EN EL TRANSPORTE</t>
  </si>
  <si>
    <t>TMVI17</t>
  </si>
  <si>
    <t>CONDUCCIÓN DE VEHÍCULOS DE TRANSPORTE PROFESIONAL ELÉCTRICOS E HÍBRIDOS</t>
  </si>
  <si>
    <t xml:space="preserve">TMVI18 </t>
  </si>
  <si>
    <t>CONDUCCIÓN DE VEHÍCULOS DE TRANSPORTE PROFESIONAL CON NUEVAS MOTORIZACIONES</t>
  </si>
  <si>
    <t>INAD05</t>
  </si>
  <si>
    <t>IMPLANTACIÓN DEL PROTOCOLO BRC VERSIÓN 8</t>
  </si>
  <si>
    <t>INAD04</t>
  </si>
  <si>
    <t>IMPLANTACIÓN DEL PROTOCOLO IFS VERSIÓN 7</t>
  </si>
  <si>
    <t>ENAA01</t>
  </si>
  <si>
    <t>USO EFICIENTE DEL AGUA EN EL DISEÑO Y CONTROL DEL RIEGO DE JARDINES Y ZONAS VERDES</t>
  </si>
  <si>
    <t>ENAC0002</t>
  </si>
  <si>
    <t>GESTIÓN DE RECURSOS ENERGÉTICOS EN LA EMPRESA</t>
  </si>
  <si>
    <t>ENAC0003</t>
  </si>
  <si>
    <t>AUDITORÍA ENERGÉTICA EN LA INDUSTRIA</t>
  </si>
  <si>
    <t>ENAC01</t>
  </si>
  <si>
    <t>ALMACENAMIENTO DE ENERGÍA ELÉCTRICA</t>
  </si>
  <si>
    <t xml:space="preserve">ENAC13 </t>
  </si>
  <si>
    <t>INTERVENCIÓN ENERGÉTICA EN LA ENVOLVENTE DE UN EDIFICIO MEDIANTE SISTEMAS PASIVOS</t>
  </si>
  <si>
    <t>ENAC16</t>
  </si>
  <si>
    <t>FUNDAMENTOS DE EFICIENCIA ENERGÉTICA PARA SUPERVISAR LA EJECUCIÓN DE LA EDIFICACIÓN</t>
  </si>
  <si>
    <t>ENAC17</t>
  </si>
  <si>
    <t>FUNDAMENTOS DE EFICIENCIA ENERGÉTICA DURANTE LA EJECUCIÓN DE EDIFICIOS</t>
  </si>
  <si>
    <t xml:space="preserve">ENAC18 </t>
  </si>
  <si>
    <t>INSTALACIÓN DE SISTEMAS DE AISLAMIENTO TÉRMICO CON CRITERIOS DE EFICIENCIA ENERGÉTICA</t>
  </si>
  <si>
    <t>ENAC19</t>
  </si>
  <si>
    <t>INSTALACIÓN DE VENTANAS CON CRITERIOS DE EFICIENCIA ENERGÉTICA</t>
  </si>
  <si>
    <t>ENAC20</t>
  </si>
  <si>
    <t>EFICIENCIA ENERGÉTICA. IMPLANTACIÓN DE MEDIDAS PARA LA SOSTENIBILIDAD.</t>
  </si>
  <si>
    <t>ENAE0001</t>
  </si>
  <si>
    <t>LOGÍSTICA, PUESTA EN MARCHA Y MANTENIMIENTO DE PARQUES EÓLICOS</t>
  </si>
  <si>
    <t>ENAE0002</t>
  </si>
  <si>
    <t>FORMACIÓN ESPECÍFICA Y PREVENTIVA EN MONTAJE DE PARQUES SOLARES</t>
  </si>
  <si>
    <t>5. TURISMO SOSTENIBLE</t>
  </si>
  <si>
    <t>SEAG0001</t>
  </si>
  <si>
    <t>INTEGRACIÓN DE LA ECONOMÍA CIRCULAR EN LA GESTIÓN EMPRESARIAL</t>
  </si>
  <si>
    <t>SEAG0002</t>
  </si>
  <si>
    <t>MODELOS DE NEGOCIO SOSTENIBLES</t>
  </si>
  <si>
    <t>SEAG07</t>
  </si>
  <si>
    <t>DEPURACIÓN DE AGUAS RESIDUALES URBANAS</t>
  </si>
  <si>
    <t>SEAG09</t>
  </si>
  <si>
    <t>VALORIZAR NUESTROS RESIDUOS ORGÁNICOS: UNA OBLIGACIÓN AMBIENTAL Y UNA POSIBILIDAD PARA LA AGRICULTURA DEL FUTURO</t>
  </si>
  <si>
    <t xml:space="preserve">SEAG10 </t>
  </si>
  <si>
    <t>SOSTENIBILIDAD Y ECONOMÍA CIRCULAR EN EL SECTOR COSMÉTICO. NIVEL AVANZADO</t>
  </si>
  <si>
    <t>SEAG11</t>
  </si>
  <si>
    <t>SOSTENIBILIDAD Y ECONOMÍA CIRCULAR EN EL SECTOR COSMÉTICO. NIVEL BÁSICO</t>
  </si>
  <si>
    <t>SEAG14</t>
  </si>
  <si>
    <t>GREENCOOPS - DESARROLLO RURAL SOSTENIBLE A TRAVÉS DE LAS COOPERATIVAS DE TRABAJO</t>
  </si>
  <si>
    <t>SEAG15</t>
  </si>
  <si>
    <t>OBJETIVOS DE DESARROLLO SOSTENIBLE EN LAS COOPERATIVAS</t>
  </si>
  <si>
    <t>SEAG16</t>
  </si>
  <si>
    <t>DESARROLLO SOSTENIBLE Y GESTIÓN AMBIENTAL</t>
  </si>
  <si>
    <t>IFCD0002</t>
  </si>
  <si>
    <t>DESARROLLO DE APLICACIONES MÓVILES PARA IOS Y ANDROID CON FLUTTER</t>
  </si>
  <si>
    <t>IFCD0003</t>
  </si>
  <si>
    <t>LPI HERRAMIENTAS DEVOPS</t>
  </si>
  <si>
    <t>IFCD0004</t>
  </si>
  <si>
    <t>DESARROLLADOR BIG DATA EVENT STREAMING PROCESSING</t>
  </si>
  <si>
    <t>IFCD0005</t>
  </si>
  <si>
    <t>PROGRAMADOR JAVA SE PROFESIONAL EN CLOUD</t>
  </si>
  <si>
    <t>IFCD0006</t>
  </si>
  <si>
    <t>EXPERTO EN ORACLE ANALYTICS CLOUD Y BUSINESS INTELLIGENCE</t>
  </si>
  <si>
    <t>IFCD0007</t>
  </si>
  <si>
    <t>DESARROLLADOR APLICACIONES EN ORACLE CLOUD DEVOPS Y KUBERNETES</t>
  </si>
  <si>
    <t>IFCD0008</t>
  </si>
  <si>
    <t>CREACIÓN Y DESARROLLO DE APLICACIONES WEB</t>
  </si>
  <si>
    <t>IFCD0009</t>
  </si>
  <si>
    <t>INTRODUCCIÓN A LA PROGRAMACIÓN DE MICROCONTROLADORES</t>
  </si>
  <si>
    <t>IFCD0010</t>
  </si>
  <si>
    <t>PENSAMIENTO COMPUTACIONAL Y PROGRAMACIÓN WEB</t>
  </si>
  <si>
    <t>IFCD0011</t>
  </si>
  <si>
    <t>DESARROLLO Y VISUALIZACIÓN DE DATOS CON PYTHON</t>
  </si>
  <si>
    <t>IFCD0012</t>
  </si>
  <si>
    <t>MICROSERVICIOS EN JAVA</t>
  </si>
  <si>
    <t>IFCD0013</t>
  </si>
  <si>
    <t>PROGRAMADOR BIG DATA</t>
  </si>
  <si>
    <t>IFCD0014</t>
  </si>
  <si>
    <t>DESARROLLO DE APLICACIONES CON SPRING E HIBERNATE</t>
  </si>
  <si>
    <t>IFCD0015</t>
  </si>
  <si>
    <t>ANALISTA PROGRAMADOR SALESFORCE</t>
  </si>
  <si>
    <t>IFCD0017</t>
  </si>
  <si>
    <t>PROGRAMACIÓN J2EE MULTIPLATAFORMA</t>
  </si>
  <si>
    <t>IFCD0019</t>
  </si>
  <si>
    <t>IFCD0020</t>
  </si>
  <si>
    <t>DESARROLLO DE APLICACIONES Y DEVOPS CON GOOGLE CLOUD PLATFORM</t>
  </si>
  <si>
    <t>IFCD0021</t>
  </si>
  <si>
    <t xml:space="preserve">FULLSTACK JÚNIOR WEB DEVELOPER CON JAVA </t>
  </si>
  <si>
    <t>IFCD0022</t>
  </si>
  <si>
    <t xml:space="preserve">FULLSTACK WEB DEVELOPER CON JAVASCRIPT </t>
  </si>
  <si>
    <t>IFCD0023</t>
  </si>
  <si>
    <t xml:space="preserve">FULLSTACK JÚNIOR WEB DEVELOPER CON C# </t>
  </si>
  <si>
    <t>IFCD0024</t>
  </si>
  <si>
    <t xml:space="preserve">FULLSTACK JÚNIOR WEB DEVELOPER CON PHP </t>
  </si>
  <si>
    <t>IFCD0025</t>
  </si>
  <si>
    <t xml:space="preserve">FUNDAMENTOS DE PROGRAMACIÓN CON HTML, CSS Y JAVASCRIPT </t>
  </si>
  <si>
    <t>IFCD0026</t>
  </si>
  <si>
    <t>ADMINISTRACIÓN DE SISTEMAS ON-PREMISES AZURE</t>
  </si>
  <si>
    <t>IFCD0027</t>
  </si>
  <si>
    <t>DESARROLLO E IMPLEMENTACIÓN DE UNA SOLUCIÓN DE GESTIÓN EMPRESARIAL  ERP/CRM</t>
  </si>
  <si>
    <t>IFCD0028</t>
  </si>
  <si>
    <t>DESARROLLO WEB FULL STACK CON C# Y MICROSOFT.CORE</t>
  </si>
  <si>
    <t>IFCD0029</t>
  </si>
  <si>
    <t>PROGRAMACIÓN JAVA BÁSICO</t>
  </si>
  <si>
    <t>IFCD0030</t>
  </si>
  <si>
    <t>GESTIÓN DE LA CIBERSEGURIDAD CON CSS</t>
  </si>
  <si>
    <t>IFCD0031</t>
  </si>
  <si>
    <t>CIBERSEGURIDAD Y HACKING ÉTICO PARA LA GESTIÓN DE RIESGOS</t>
  </si>
  <si>
    <t>IFCD0032</t>
  </si>
  <si>
    <t>PROGRAMACIÓN EN C++</t>
  </si>
  <si>
    <t>IFCD0033</t>
  </si>
  <si>
    <t>PROGRAMACIÓN COBOL Y DB2</t>
  </si>
  <si>
    <t>IFCD0034</t>
  </si>
  <si>
    <t>PROGRAMACIÓN CON .NET</t>
  </si>
  <si>
    <t>IFCD0035</t>
  </si>
  <si>
    <t>GESTIÓN AVANZADA DE CIBERSEGURIDAD CON DIS</t>
  </si>
  <si>
    <t>IFCD0036</t>
  </si>
  <si>
    <t>GESTIÓN AVANZADA DE CIBERSEGURIDAD CON AZURE</t>
  </si>
  <si>
    <t>IFCD0037</t>
  </si>
  <si>
    <t>DEVELOPER SALESFORCE- OMEGA CRM</t>
  </si>
  <si>
    <t>IFCD008PO</t>
  </si>
  <si>
    <t>BORLAND</t>
  </si>
  <si>
    <t>IFCD009PO</t>
  </si>
  <si>
    <t>GESTIÓN DE CONTENIDOS DIGITALES</t>
  </si>
  <si>
    <t>IFCD013PO</t>
  </si>
  <si>
    <t>DATA WAREHOUSE BUSINESS INTELLIGENCE</t>
  </si>
  <si>
    <t>IFCD018PO</t>
  </si>
  <si>
    <t>DESARROLLO DE APLICACIONES WEB CON ASP.NET</t>
  </si>
  <si>
    <t>IFCD02</t>
  </si>
  <si>
    <t>ADMINISTRACIÓN DE BUSINESS INTELLIGENCE Y  DATAWAREHOUSING</t>
  </si>
  <si>
    <t>IFCD048PO</t>
  </si>
  <si>
    <t>METODOLOGÍA DE GESTIÓN Y DESARROLLO DE PROYECTOS DE SOFTWARE CON SCRUM.</t>
  </si>
  <si>
    <t>IFCD069PO</t>
  </si>
  <si>
    <t>SCRUM</t>
  </si>
  <si>
    <t>IFCD077PO</t>
  </si>
  <si>
    <t>MACHINE LEARNING E INTELIGENCIA ARTIFICIAL</t>
  </si>
  <si>
    <t>IFCD083PO</t>
  </si>
  <si>
    <t>INFORMÁTICA FORENSE Y CIBERSEGURIDAD</t>
  </si>
  <si>
    <t>IFCD105</t>
  </si>
  <si>
    <t>ESPECIALISTA EN BIG DATA</t>
  </si>
  <si>
    <t>IFCD109</t>
  </si>
  <si>
    <t>SANDBOXES. GENERACIÓN DE ENTORNOS INNOVADORES</t>
  </si>
  <si>
    <t>IFCD110</t>
  </si>
  <si>
    <t>SERVICIOS EN LA NUBE (CLOUD) CON AWS</t>
  </si>
  <si>
    <t>IFCD111</t>
  </si>
  <si>
    <t>MICROSOFT AZURE</t>
  </si>
  <si>
    <t>IFCD112</t>
  </si>
  <si>
    <t>RESOLUCIÓN DE PROBLEMAS MULTISECTORIALES: MODELOS DE MACHINE LEARNING, DEEP LEARNING Y USO MASIVO</t>
  </si>
  <si>
    <t>IFCD34</t>
  </si>
  <si>
    <t>INTERFACES Y EXPERIENCIA DE USUARIO (UI Y UX)</t>
  </si>
  <si>
    <t>IFCD44</t>
  </si>
  <si>
    <t>DESARROLLO DE SOFTWARE CON METODOLOGÍAS ÁGILES: SCRUM</t>
  </si>
  <si>
    <t>IFCD55</t>
  </si>
  <si>
    <t>DESARROLLO WEB FRONT END</t>
  </si>
  <si>
    <t>IFCD59</t>
  </si>
  <si>
    <t>PROGRAMACIÓN WEB CON .NET</t>
  </si>
  <si>
    <t>IFCD65</t>
  </si>
  <si>
    <t>FRONT END WEB DEVELOPER</t>
  </si>
  <si>
    <t>IFCD69</t>
  </si>
  <si>
    <t>RESPONSIVE WEB DESIGN</t>
  </si>
  <si>
    <t>IFCD72</t>
  </si>
  <si>
    <t>BASES DE DATOS NOSQL: MONGODB Y COUCHDB</t>
  </si>
  <si>
    <t>IFCD77</t>
  </si>
  <si>
    <t>DESARROLLO DE APLICACIONES WEB CON ANGULAR +</t>
  </si>
  <si>
    <t xml:space="preserve">IFCD99 </t>
  </si>
  <si>
    <t>PROGRAMACIÓN EN INTELIGENCIA ARTIFICIAL Y BIG DATA APLICABLES EN ENTORNOS 5G</t>
  </si>
  <si>
    <t>IFCM0001</t>
  </si>
  <si>
    <t>ADMINISTRACIÓN OFFICE 365 PARA CRM SALESFORCE</t>
  </si>
  <si>
    <t>IFCM0002</t>
  </si>
  <si>
    <t>CONSULTING POWER PLATFORM</t>
  </si>
  <si>
    <t>IFCM0003</t>
  </si>
  <si>
    <t>CISCO CCNA</t>
  </si>
  <si>
    <t>IFCM0004</t>
  </si>
  <si>
    <t>ADMINISTRACIÓN DE SALESFORCE-OMEGA CRM</t>
  </si>
  <si>
    <t>IFCM044PO</t>
  </si>
  <si>
    <t>GETTING STARTED WITH GOOGLE KUBERNETES ENGINE</t>
  </si>
  <si>
    <t>IFCM08</t>
  </si>
  <si>
    <t>SEGURIDAD DE LA INFORMACIÓN, IMPLEMENTACIONES Y PENTESTING</t>
  </si>
  <si>
    <t>IFCT0004</t>
  </si>
  <si>
    <t>ADMINISTRADOR DE MICROSOFT 365</t>
  </si>
  <si>
    <t>IFCT0006</t>
  </si>
  <si>
    <t>ADMINISTRADOR DE BASES DE DATOS AZURE</t>
  </si>
  <si>
    <t>IFCT0007</t>
  </si>
  <si>
    <t>ADMINISTRACIÓN DE SISTEMAS OPERATIVOS LINUX-LPIC 1 Y 2</t>
  </si>
  <si>
    <t>IFCT0008</t>
  </si>
  <si>
    <t>ALMACENAMIENTO DE DATOS Y HERRAMIENTAS BUSSINESS INTELLIGENCE</t>
  </si>
  <si>
    <t>IFCT0009</t>
  </si>
  <si>
    <t>GESTOR DE INCIDENTES DE CIBERSEGURIDAD EC COUNCIL</t>
  </si>
  <si>
    <t>IFCT0010</t>
  </si>
  <si>
    <t>ANALISTA DE CENTROS DE OPERACIONES EC COUNCIL</t>
  </si>
  <si>
    <t>IFCT0011</t>
  </si>
  <si>
    <t>VIRTUALIZACIÓN DE ESCRITORIO VMWARE</t>
  </si>
  <si>
    <t>IFCT0012</t>
  </si>
  <si>
    <t>VIRTUALIZACIÓN DEL DATA CENTER VMWARE</t>
  </si>
  <si>
    <t>IFCT0013</t>
  </si>
  <si>
    <t>HERRAMIENTAS PARA TELETRABAJO COLABORATIVO</t>
  </si>
  <si>
    <t>IFCT0014</t>
  </si>
  <si>
    <t>VIRTUALIZACIÓN DE RED CON VMWARE</t>
  </si>
  <si>
    <t>IFCT0015</t>
  </si>
  <si>
    <t>PROGRAMACIÓN DE ARDUINO Y PLACAS ROBÓTICAS AVANZADAS</t>
  </si>
  <si>
    <t>IFCT0016</t>
  </si>
  <si>
    <t>INGENIERO GOOGLE CLOUD PLATFORM</t>
  </si>
  <si>
    <t>IFCT0017</t>
  </si>
  <si>
    <t>INGENIERO DE DATOS GOOGLE CLOUD PLATFORM</t>
  </si>
  <si>
    <t>IFCT0018</t>
  </si>
  <si>
    <t>CIBERSEGURIDAD Y CIBERINTELIGENCIA</t>
  </si>
  <si>
    <t>IFCT004PO</t>
  </si>
  <si>
    <t>ACCESIBILIDAD WEB</t>
  </si>
  <si>
    <t>IFCT012PO</t>
  </si>
  <si>
    <t>ANALISTA DE SISTEMAS DE INFORMACIÓN</t>
  </si>
  <si>
    <t>IFCT050PO</t>
  </si>
  <si>
    <t>GESTIÓN DE LA SEGURIDAD INFORMÁTICA EN LA EMPRESA</t>
  </si>
  <si>
    <t>IFCT069PO</t>
  </si>
  <si>
    <t>MICROSOFT SQL SERVER</t>
  </si>
  <si>
    <t>IFCT102</t>
  </si>
  <si>
    <t>CIBERSEGURIDAD EN EL TELETRABAJO</t>
  </si>
  <si>
    <t>IFCT103</t>
  </si>
  <si>
    <t>CIBERSEGURIDAD: PREVENCIÓN, ANALISIS Y RESPUESTA A INCIDENTES DE SEGURIDAD.</t>
  </si>
  <si>
    <t>IFCT104</t>
  </si>
  <si>
    <t>CIBERSEGURIDAD PARA MICROEMPRESAS</t>
  </si>
  <si>
    <t>IFCT116</t>
  </si>
  <si>
    <t>IFCT123</t>
  </si>
  <si>
    <t>IMPLANTACIÓN Y GESTIÓN DE LA CIBERSEGURIDAD</t>
  </si>
  <si>
    <t xml:space="preserve">IFCT124 </t>
  </si>
  <si>
    <t>RESPUESTA A INCIDENTES DE CIBERSEGURIDAD</t>
  </si>
  <si>
    <t xml:space="preserve">IFCT126 </t>
  </si>
  <si>
    <t>CONSULTOR SAP S4HANA PLANIFICACION DE LA PRODUCCIÓN Y FABRICACIÓN</t>
  </si>
  <si>
    <t xml:space="preserve">IFCT127 </t>
  </si>
  <si>
    <t>CONSULTOR SAP BW4 HANA</t>
  </si>
  <si>
    <t>IFCT127PO</t>
  </si>
  <si>
    <t>ARQUITECTURA BIG DATA</t>
  </si>
  <si>
    <t xml:space="preserve">IFCT128 </t>
  </si>
  <si>
    <t>CONSULTOR SAP S4HANA GESTIÓN DE ACTIVOS – MANTENIMIENTO</t>
  </si>
  <si>
    <t>IFCT128PO</t>
  </si>
  <si>
    <t>BIG DATA</t>
  </si>
  <si>
    <t xml:space="preserve">IFCT129 </t>
  </si>
  <si>
    <t>CONSULTOR SAP S4HANA GESTION DE MATERIALES – COMPRAS</t>
  </si>
  <si>
    <t xml:space="preserve">IFCT136 </t>
  </si>
  <si>
    <t>SAP S4HANA INTEGRACIÓN DE PROCESOS DE NEGOCIO (LOGÍSTICA)</t>
  </si>
  <si>
    <t xml:space="preserve">IFCT141 </t>
  </si>
  <si>
    <t>SAP S4HANA GESTIÓN DE VENTAS NIVEL USUARIO</t>
  </si>
  <si>
    <t>IFCT153</t>
  </si>
  <si>
    <t>ANÁLISIS DE DATOS CON EXCEL: POWER QUERY, POWER PIVOT Y POWER BI</t>
  </si>
  <si>
    <t>IFCT154</t>
  </si>
  <si>
    <t>RED TEAM. SEGURIDAD OFENSIVA</t>
  </si>
  <si>
    <t>IFCT161PO</t>
  </si>
  <si>
    <t>ANÁLISIS DE DATOS Y PROGRAMACIÓN CON MICROSOFT POWER BI</t>
  </si>
  <si>
    <t>IFCT84</t>
  </si>
  <si>
    <t>SOLUCIONES BLOCKCHAIN OPEN SOURCE EMPRESARIALES</t>
  </si>
  <si>
    <t>MODULADA</t>
  </si>
  <si>
    <t>DISEÑO DE INSTALACIONES DE ENERGÍA SOLAR FOTOVOLTAICA</t>
  </si>
  <si>
    <t>CTRM0001</t>
  </si>
  <si>
    <t>COMPETENCIAS BÁSICAS EN SOSTENIBILIDAD PARA EL EMPLEO. GREENCOMP</t>
  </si>
  <si>
    <t>ADGG0002</t>
  </si>
  <si>
    <t>AGENDA 2030</t>
  </si>
  <si>
    <t>ELES0009</t>
  </si>
  <si>
    <t>MONTAJE Y MANTENIMIENTO DE ESTACIONES BASE DE TELEFONÍA Y REDES 5G</t>
  </si>
  <si>
    <t>INAD01</t>
  </si>
  <si>
    <t>* En caso de discrepancia entre el Anexo y el Catálogo de Especialidades Formativas, prevalecerá este último y si fuera necesario, se adaptarían los módulos económicos. En caso de discrepancia entre los módulos económicos del Anexo y los establecidos por el Servicio Navarro de Empleo-Nafar Lansare, prevalecerán estos últimos.</t>
  </si>
  <si>
    <t>ANEXO II</t>
  </si>
  <si>
    <t>SÍ</t>
  </si>
  <si>
    <t>HORAS DIGITALIZACIÓN</t>
  </si>
  <si>
    <t>INSTALACIÓN PARA LA RECARGA DE VEHÍCULOS ELÉCTRICOS (IRVE)</t>
  </si>
  <si>
    <t>SISTEMAS ADAS PARA LOS VEHÍCULOS</t>
  </si>
  <si>
    <t>SISTEMAS DE ENERGÍA RENOVABLE EN EDIFICIOS</t>
  </si>
  <si>
    <t>SISTEMAS FOTOVOLTAICOS: NUEVOS DISEÑOS, MEDICIONES Y MATERIALES</t>
  </si>
  <si>
    <t>DOMÓTICA Y MONITORIZACIÓN DEL CONSUMO EN EDIFICIOS</t>
  </si>
  <si>
    <t>INICIACIÓN A LA  PROGRAMACIÓN EN C</t>
  </si>
  <si>
    <t>REALIDAD AUMENTADA (AR), REALIDAD VIRTUAL (VR) Y REALIDAD HÍBRIDA (MR) EN ENTORNOS 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</si>
</sst>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2" x14ac:knownFonts="1"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67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6" fillId="0" borderId="0" xfId="1" applyFont="1" applyFill="1" applyBorder="1"/>
    <xf numFmtId="0" fontId="6" fillId="0" borderId="0" xfId="0" applyFont="1" applyBorder="1"/>
    <xf numFmtId="0" fontId="1" fillId="0" borderId="0" xfId="0" applyFont="1" applyBorder="1"/>
    <xf numFmtId="0" fontId="6" fillId="0" borderId="0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9" fillId="4" borderId="3" xfId="2" applyFont="1" applyFill="1" applyBorder="1" applyAlignment="1" applyProtection="1">
      <alignment horizontal="center" vertical="center" wrapText="1"/>
    </xf>
    <xf numFmtId="0" fontId="9" fillId="4" borderId="3" xfId="2" applyFont="1" applyFill="1" applyBorder="1" applyAlignment="1" applyProtection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9" fillId="4" borderId="10" xfId="2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center" vertical="center" wrapText="1"/>
    </xf>
    <xf numFmtId="165" fontId="2" fillId="4" borderId="12" xfId="0" applyNumberFormat="1" applyFont="1" applyFill="1" applyBorder="1" applyAlignment="1">
      <alignment horizontal="center" vertical="center" wrapText="1"/>
    </xf>
    <xf numFmtId="0" fontId="6" fillId="4" borderId="0" xfId="1" applyFont="1" applyFill="1" applyBorder="1"/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 wrapText="1"/>
    </xf>
    <xf numFmtId="164" fontId="0" fillId="4" borderId="4" xfId="0" applyNumberFormat="1" applyFont="1" applyFill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center" vertical="center" wrapText="1"/>
    </xf>
    <xf numFmtId="0" fontId="9" fillId="4" borderId="3" xfId="2" applyFont="1" applyFill="1" applyBorder="1" applyAlignment="1" applyProtection="1">
      <alignment horizontal="center" vertical="center" wrapText="1"/>
      <protection locked="0"/>
    </xf>
    <xf numFmtId="2" fontId="0" fillId="4" borderId="4" xfId="0" applyNumberFormat="1" applyFont="1" applyFill="1" applyBorder="1" applyAlignment="1">
      <alignment horizontal="center" vertical="center" wrapText="1"/>
    </xf>
    <xf numFmtId="0" fontId="0" fillId="4" borderId="0" xfId="0" applyFill="1" applyBorder="1"/>
    <xf numFmtId="0" fontId="9" fillId="4" borderId="3" xfId="2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vertical="center"/>
    </xf>
    <xf numFmtId="0" fontId="9" fillId="4" borderId="5" xfId="2" applyFont="1" applyFill="1" applyBorder="1" applyAlignment="1" applyProtection="1">
      <alignment horizontal="center" vertical="center" wrapText="1"/>
    </xf>
    <xf numFmtId="165" fontId="2" fillId="4" borderId="4" xfId="0" applyNumberFormat="1" applyFont="1" applyFill="1" applyBorder="1" applyAlignment="1">
      <alignment horizontal="center" vertical="center" wrapText="1"/>
    </xf>
    <xf numFmtId="0" fontId="6" fillId="4" borderId="0" xfId="0" applyFont="1" applyFill="1" applyBorder="1"/>
    <xf numFmtId="0" fontId="9" fillId="4" borderId="3" xfId="2" applyNumberFormat="1" applyFont="1" applyFill="1" applyBorder="1" applyAlignment="1" applyProtection="1">
      <alignment horizontal="center" vertical="center" wrapText="1"/>
    </xf>
    <xf numFmtId="0" fontId="9" fillId="4" borderId="6" xfId="2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0" fillId="4" borderId="0" xfId="0" applyFill="1" applyBorder="1" applyProtection="1">
      <protection locked="0"/>
    </xf>
    <xf numFmtId="0" fontId="9" fillId="4" borderId="3" xfId="0" applyFont="1" applyFill="1" applyBorder="1" applyAlignment="1">
      <alignment horizontal="center" vertical="center" wrapText="1"/>
    </xf>
    <xf numFmtId="0" fontId="9" fillId="4" borderId="7" xfId="2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2" fontId="2" fillId="4" borderId="9" xfId="0" applyNumberFormat="1" applyFont="1" applyFill="1" applyBorder="1" applyAlignment="1">
      <alignment horizontal="center" vertical="center" wrapText="1"/>
    </xf>
    <xf numFmtId="0" fontId="9" fillId="4" borderId="3" xfId="3" applyFont="1" applyFill="1" applyBorder="1" applyAlignment="1">
      <alignment horizontal="center" vertical="center" wrapText="1"/>
    </xf>
  </cellXfs>
  <cellStyles count="4">
    <cellStyle name="Hipervínculo" xfId="2" builtinId="8"/>
    <cellStyle name="Hipervínculo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ede.sepe.gob.es/es/portaltrabaja/resources/pdf/especialidades/ENAC02.pdf" TargetMode="External"/><Relationship Id="rId299" Type="http://schemas.openxmlformats.org/officeDocument/2006/relationships/hyperlink" Target="ftp://ftp.asturias.es/sepepa/Programas_PO/ifcd086po.pdf" TargetMode="External"/><Relationship Id="rId303" Type="http://schemas.openxmlformats.org/officeDocument/2006/relationships/hyperlink" Target="https://sede.sepe.gob.es/es/portaltrabaja/resources/pdf/especialidades/IFCD42.pdf" TargetMode="External"/><Relationship Id="rId21" Type="http://schemas.openxmlformats.org/officeDocument/2006/relationships/hyperlink" Target="https://sede.sepe.gob.es/es/portaltrabaja/resources/pdf/especialidades/AGAU41.pdf" TargetMode="External"/><Relationship Id="rId42" Type="http://schemas.openxmlformats.org/officeDocument/2006/relationships/hyperlink" Target="https://www.fundae.es/docs/default-source/convocatorias-de-subvenciones/especialidades-formativas/FMEC001PO.pdf" TargetMode="External"/><Relationship Id="rId63" Type="http://schemas.openxmlformats.org/officeDocument/2006/relationships/hyperlink" Target="https://sede.sepe.gob.es/es/portaltrabaja/resources/pdf/especialidades/EOCO08.pdf" TargetMode="External"/><Relationship Id="rId84" Type="http://schemas.openxmlformats.org/officeDocument/2006/relationships/hyperlink" Target="https://www.fundae.es/docs/default-source/convocatorias-de-subvenciones/especialidades-formativas/SEAG033PO.pdf" TargetMode="External"/><Relationship Id="rId138" Type="http://schemas.openxmlformats.org/officeDocument/2006/relationships/hyperlink" Target="https://sede.sepe.gob.es/es/portaltrabaja/resources/pdf/especialidades/IFCD0004.pdf" TargetMode="External"/><Relationship Id="rId159" Type="http://schemas.openxmlformats.org/officeDocument/2006/relationships/hyperlink" Target="http://www.madrid.org/sfoc_web/2018/IFCD009PO.pdf" TargetMode="External"/><Relationship Id="rId324" Type="http://schemas.openxmlformats.org/officeDocument/2006/relationships/hyperlink" Target="https://sede.sepe.gob.es/es/portaltrabaja/resources/pdf/especialidades/IMSV07.pdf" TargetMode="External"/><Relationship Id="rId170" Type="http://schemas.openxmlformats.org/officeDocument/2006/relationships/hyperlink" Target="https://sede.sepe.gob.es/es/portaltrabaja/resources/pdf/especialidades/IFCD108.pdf" TargetMode="External"/><Relationship Id="rId191" Type="http://schemas.openxmlformats.org/officeDocument/2006/relationships/hyperlink" Target="https://sede.sepe.gob.es/es/portaltrabaja/resources/pdf/especialidades/IFCT0014.pdf" TargetMode="External"/><Relationship Id="rId205" Type="http://schemas.openxmlformats.org/officeDocument/2006/relationships/hyperlink" Target="https://sede.sepe.gob.es/es/portaltrabaja/resources/pdf/especialidades/IFCT126.pdf" TargetMode="External"/><Relationship Id="rId226" Type="http://schemas.openxmlformats.org/officeDocument/2006/relationships/hyperlink" Target="https://sede.sepe.gob.es/es/portaltrabaja/resources/pdf/especialidades/IFCD0035.pdf" TargetMode="External"/><Relationship Id="rId247" Type="http://schemas.openxmlformats.org/officeDocument/2006/relationships/hyperlink" Target="https://www.fundae.es/docs/default-source/convocatorias-de-subvenciones/especialidades-formativas/ADGD023PO.pdf" TargetMode="External"/><Relationship Id="rId107" Type="http://schemas.openxmlformats.org/officeDocument/2006/relationships/hyperlink" Target="https://sede.sepe.gob.es/es/portaltrabaja/resources/pdf/especialidades/ENAC15.pdf" TargetMode="External"/><Relationship Id="rId268" Type="http://schemas.openxmlformats.org/officeDocument/2006/relationships/hyperlink" Target="https://sede.sepe.gob.es/es/portaltrabaja/resources/pdf/especialidades/IMSV26.pdf" TargetMode="External"/><Relationship Id="rId289" Type="http://schemas.openxmlformats.org/officeDocument/2006/relationships/hyperlink" Target="http://www.madrid.org/sfoc_web/2016/SEAG008PO.pdf" TargetMode="External"/><Relationship Id="rId11" Type="http://schemas.openxmlformats.org/officeDocument/2006/relationships/hyperlink" Target="https://www.fundae.es/docs/default-source/convocatorias-de-subvenciones/tic/ELEE017PO.pdf" TargetMode="External"/><Relationship Id="rId32" Type="http://schemas.openxmlformats.org/officeDocument/2006/relationships/hyperlink" Target="https://sede.sepe.gob.es/es/portaltrabaja/resources/pdf/especialidades/ENAE03.pdf" TargetMode="External"/><Relationship Id="rId53" Type="http://schemas.openxmlformats.org/officeDocument/2006/relationships/hyperlink" Target="https://sede.sepe.gob.es/es/portaltrabaja/resources/pdf/especialidades/AGAU25.pdf" TargetMode="External"/><Relationship Id="rId74" Type="http://schemas.openxmlformats.org/officeDocument/2006/relationships/hyperlink" Target="https://sede.sepe.gob.es/es/portaltrabaja/resources/pdf/especialidades/IFCD104.pdf" TargetMode="External"/><Relationship Id="rId128" Type="http://schemas.openxmlformats.org/officeDocument/2006/relationships/hyperlink" Target="https://sede.sepe.gob.es/es/portaltrabaja/resources/pdf/especialidades/SEAG0002.pdf" TargetMode="External"/><Relationship Id="rId149" Type="http://schemas.openxmlformats.org/officeDocument/2006/relationships/hyperlink" Target="https://sede.sepe.gob.es/es/portaltrabaja/resources/pdf/especialidades/IFCD0015.pdf" TargetMode="External"/><Relationship Id="rId314" Type="http://schemas.openxmlformats.org/officeDocument/2006/relationships/hyperlink" Target="https://sede.sepe.gob.es/es/portaltrabaja/resources/pdf/especialidades/IFCT86.pdf" TargetMode="External"/><Relationship Id="rId5" Type="http://schemas.openxmlformats.org/officeDocument/2006/relationships/hyperlink" Target="https://sede.sepe.gob.es/es/portaltrabaja/resources/pdf/especialidades/ELEM03.pdf" TargetMode="External"/><Relationship Id="rId95" Type="http://schemas.openxmlformats.org/officeDocument/2006/relationships/hyperlink" Target="https://sede.sepe.gob.es/es/portaltrabaja/resources/pdf/especialidades/TMVG08.pdf" TargetMode="External"/><Relationship Id="rId160" Type="http://schemas.openxmlformats.org/officeDocument/2006/relationships/hyperlink" Target="http://www.madrid.org/sfoc_web/2016/IFCD008PO.pdf" TargetMode="External"/><Relationship Id="rId181" Type="http://schemas.openxmlformats.org/officeDocument/2006/relationships/hyperlink" Target="https://www.fundae.es/docs/default-source/convocatorias-de-subvenciones/especialidades-formativas/IFCM044PO.pdf" TargetMode="External"/><Relationship Id="rId216" Type="http://schemas.openxmlformats.org/officeDocument/2006/relationships/hyperlink" Target="https://sede.sepe.gob.es/es/portaltrabaja/resources/pdf/especialidades/FCOA0001.pdf" TargetMode="External"/><Relationship Id="rId237" Type="http://schemas.openxmlformats.org/officeDocument/2006/relationships/hyperlink" Target="https://sede.sepe.gob.es/es/portaltrabaja/resources/pdf/especialidades/TMVG05.pdf" TargetMode="External"/><Relationship Id="rId258" Type="http://schemas.openxmlformats.org/officeDocument/2006/relationships/hyperlink" Target="https://sede.sepe.gob.es/es/portaltrabaja/resources/pdf/especialidades/IMSV12.pdf" TargetMode="External"/><Relationship Id="rId279" Type="http://schemas.openxmlformats.org/officeDocument/2006/relationships/hyperlink" Target="https://sede.sepe.gob.es/es/portaltrabaja/resources/pdf/especialidades/IMSV49.pdf" TargetMode="External"/><Relationship Id="rId22" Type="http://schemas.openxmlformats.org/officeDocument/2006/relationships/hyperlink" Target="https://sede.sepe.gob.es/es/portaltrabaja/resources/pdf/especialidades/AGAU46.pdf" TargetMode="External"/><Relationship Id="rId43" Type="http://schemas.openxmlformats.org/officeDocument/2006/relationships/hyperlink" Target="https://sede.sepe.gob.es/es/portaltrabaja/resources/pdf/especialidades/FMEM16.pdf" TargetMode="External"/><Relationship Id="rId64" Type="http://schemas.openxmlformats.org/officeDocument/2006/relationships/hyperlink" Target="http://www.madrid.org/sfoc_web/2018/EOCO098PO.pdf" TargetMode="External"/><Relationship Id="rId118" Type="http://schemas.openxmlformats.org/officeDocument/2006/relationships/hyperlink" Target="https://sede.sepe.gob.es/es/portaltrabaja/resources/pdf/especialidades/ENAC01.pdf" TargetMode="External"/><Relationship Id="rId139" Type="http://schemas.openxmlformats.org/officeDocument/2006/relationships/hyperlink" Target="https://sede.sepe.gob.es/es/portaltrabaja/resources/pdf/especialidades/IFCD0005.pdf" TargetMode="External"/><Relationship Id="rId290" Type="http://schemas.openxmlformats.org/officeDocument/2006/relationships/hyperlink" Target="https://www.fundae.es/docs/default-source/convocatorias-de-subvenciones/especialidades-formativas/SEAG009PO.pdf" TargetMode="External"/><Relationship Id="rId304" Type="http://schemas.openxmlformats.org/officeDocument/2006/relationships/hyperlink" Target="https://sede.sepe.gob.es/es/portaltrabaja/resources/pdf/especialidades/IFCD49.pdf" TargetMode="External"/><Relationship Id="rId325" Type="http://schemas.openxmlformats.org/officeDocument/2006/relationships/printerSettings" Target="../printerSettings/printerSettings1.bin"/><Relationship Id="rId85" Type="http://schemas.openxmlformats.org/officeDocument/2006/relationships/hyperlink" Target="https://www.fundae.es/docs/default-source/convocatorias-de-subvenciones/especialidades-formativas/SEAG050PO.pdf" TargetMode="External"/><Relationship Id="rId150" Type="http://schemas.openxmlformats.org/officeDocument/2006/relationships/hyperlink" Target="https://sede.sepe.gob.es/es/portaltrabaja/resources/pdf/especialidades/IFCD0017.pdf" TargetMode="External"/><Relationship Id="rId171" Type="http://schemas.openxmlformats.org/officeDocument/2006/relationships/hyperlink" Target="https://sede.sepe.gob.es/es/portaltrabaja/resources/pdf/especialidades/IFCD34.pdf" TargetMode="External"/><Relationship Id="rId192" Type="http://schemas.openxmlformats.org/officeDocument/2006/relationships/hyperlink" Target="https://sede.sepe.gob.es/es/portaltrabaja/resources/pdf/especialidades/IFCT0015.pdf" TargetMode="External"/><Relationship Id="rId206" Type="http://schemas.openxmlformats.org/officeDocument/2006/relationships/hyperlink" Target="https://sede.sepe.gob.es/es/portaltrabaja/resources/pdf/especialidades/IFCT127.pdf" TargetMode="External"/><Relationship Id="rId227" Type="http://schemas.openxmlformats.org/officeDocument/2006/relationships/hyperlink" Target="https://sede.sepe.gob.es/es/portaltrabaja/resources/pdf/especialidades/IFCD0036.pdf" TargetMode="External"/><Relationship Id="rId248" Type="http://schemas.openxmlformats.org/officeDocument/2006/relationships/hyperlink" Target="https://www.fundae.es/docs/default-source/convocatorias-de-subvenciones/especialidades-formativas/ADGG014PO.pdf" TargetMode="External"/><Relationship Id="rId269" Type="http://schemas.openxmlformats.org/officeDocument/2006/relationships/hyperlink" Target="https://sede.sepe.gob.es/es/portaltrabaja/resources/pdf/especialidades/IMSV27.pdf" TargetMode="External"/><Relationship Id="rId12" Type="http://schemas.openxmlformats.org/officeDocument/2006/relationships/hyperlink" Target="https://sede.sepe.gob.es/es/portaltrabaja/resources/pdf/especialidades/ELEE03.pdf" TargetMode="External"/><Relationship Id="rId33" Type="http://schemas.openxmlformats.org/officeDocument/2006/relationships/hyperlink" Target="https://sede.sepe.gob.es/es/portaltrabaja/resources/pdf/especialidades/ENAE12.pdf" TargetMode="External"/><Relationship Id="rId108" Type="http://schemas.openxmlformats.org/officeDocument/2006/relationships/hyperlink" Target="https://sede.sepe.gob.es/es/portaltrabaja/resources/pdf/especialidades/ENAC14.pdf" TargetMode="External"/><Relationship Id="rId129" Type="http://schemas.openxmlformats.org/officeDocument/2006/relationships/hyperlink" Target="https://sede.sepe.gob.es/es/portaltrabaja/resources/pdf/especialidades/SEAG07.pdf" TargetMode="External"/><Relationship Id="rId280" Type="http://schemas.openxmlformats.org/officeDocument/2006/relationships/hyperlink" Target="https://sede.sepe.gob.es/es/portaltrabaja/resources/pdf/especialidades/IMSV41.pdf" TargetMode="External"/><Relationship Id="rId315" Type="http://schemas.openxmlformats.org/officeDocument/2006/relationships/hyperlink" Target="https://sede.sepe.gob.es/es/portaltrabaja/resources/pdf/especialidades/IFCT87.pdf" TargetMode="External"/><Relationship Id="rId54" Type="http://schemas.openxmlformats.org/officeDocument/2006/relationships/hyperlink" Target="http://www.madrid.org/sfoc_web/2018/ARGG022PO.pdf" TargetMode="External"/><Relationship Id="rId75" Type="http://schemas.openxmlformats.org/officeDocument/2006/relationships/hyperlink" Target="https://sede.sepe.gob.es/es/portaltrabaja/resources/pdf/especialidades/INAH04.pdf" TargetMode="External"/><Relationship Id="rId96" Type="http://schemas.openxmlformats.org/officeDocument/2006/relationships/hyperlink" Target="https://sede.sepe.gob.es/es/portaltrabaja/resources/pdf/especialidades/TMVG09.pdf" TargetMode="External"/><Relationship Id="rId140" Type="http://schemas.openxmlformats.org/officeDocument/2006/relationships/hyperlink" Target="https://sede.sepe.gob.es/es/portaltrabaja/resources/pdf/especialidades/IFCD0006.pdf" TargetMode="External"/><Relationship Id="rId161" Type="http://schemas.openxmlformats.org/officeDocument/2006/relationships/hyperlink" Target="http://www.madrid.org/sfoc_web/2016/IFCD013PO.pdf" TargetMode="External"/><Relationship Id="rId182" Type="http://schemas.openxmlformats.org/officeDocument/2006/relationships/hyperlink" Target="https://sede.sepe.gob.es/es/portaltrabaja/resources/pdf/especialidades/IFCM08.pdf" TargetMode="External"/><Relationship Id="rId217" Type="http://schemas.openxmlformats.org/officeDocument/2006/relationships/hyperlink" Target="https://sede.sepe.gob.es/es/portaltrabaja/resources/pdf/especialidades/ADGG0002.pdf" TargetMode="External"/><Relationship Id="rId6" Type="http://schemas.openxmlformats.org/officeDocument/2006/relationships/hyperlink" Target="https://sede.sepe.gob.es/es/portaltrabaja/resources/pdf/especialidades/ELEM04.pdf" TargetMode="External"/><Relationship Id="rId238" Type="http://schemas.openxmlformats.org/officeDocument/2006/relationships/hyperlink" Target="https://sede.sepe.gob.es/es/portaltrabaja/resources/pdf/especialidades/TMVG06.pdf" TargetMode="External"/><Relationship Id="rId259" Type="http://schemas.openxmlformats.org/officeDocument/2006/relationships/hyperlink" Target="https://sede.sepe.gob.es/es/portaltrabaja/resources/pdf/especialidades/IMSV14.pdf" TargetMode="External"/><Relationship Id="rId23" Type="http://schemas.openxmlformats.org/officeDocument/2006/relationships/hyperlink" Target="https://sede.sepe.gob.es/es/portaltrabaja/resources/pdf/especialidades/AGAU47.pdf" TargetMode="External"/><Relationship Id="rId119" Type="http://schemas.openxmlformats.org/officeDocument/2006/relationships/hyperlink" Target="https://sede.sepe.gob.es/es/portaltrabaja/resources/pdf/especialidades/ENAC13.pdf" TargetMode="External"/><Relationship Id="rId270" Type="http://schemas.openxmlformats.org/officeDocument/2006/relationships/hyperlink" Target="https://sede.sepe.gob.es/es/portaltrabaja/resources/pdf/especialidades/IMSV28.pdf" TargetMode="External"/><Relationship Id="rId291" Type="http://schemas.openxmlformats.org/officeDocument/2006/relationships/hyperlink" Target="https://sede.sepe.gob.es/es/portaltrabaja/resources/pdf/especialidades/SEAG01.pdf" TargetMode="External"/><Relationship Id="rId305" Type="http://schemas.openxmlformats.org/officeDocument/2006/relationships/hyperlink" Target="https://sede.sepe.gob.es/es/portaltrabaja/resources/pdf/especialidades/IFCD80.pdf" TargetMode="External"/><Relationship Id="rId44" Type="http://schemas.openxmlformats.org/officeDocument/2006/relationships/hyperlink" Target="https://sede.sepe.gob.es/es/portaltrabaja/resources/pdf/especialidades/SANP0002.pdf" TargetMode="External"/><Relationship Id="rId65" Type="http://schemas.openxmlformats.org/officeDocument/2006/relationships/hyperlink" Target="http://www.madrid.org/sfoc_web/2018/EOCO100PO.pdf" TargetMode="External"/><Relationship Id="rId86" Type="http://schemas.openxmlformats.org/officeDocument/2006/relationships/hyperlink" Target="http://www.madrid.org/sfoc_web/2018/SEAG054PO.pdf" TargetMode="External"/><Relationship Id="rId130" Type="http://schemas.openxmlformats.org/officeDocument/2006/relationships/hyperlink" Target="https://sede.sepe.gob.es/es/portaltrabaja/resources/pdf/especialidades/SEAG10.pdf" TargetMode="External"/><Relationship Id="rId151" Type="http://schemas.openxmlformats.org/officeDocument/2006/relationships/hyperlink" Target="https://sede.sepe.gob.es/es/portaltrabaja/resources/pdf/especialidades/IFCD0019.pdf" TargetMode="External"/><Relationship Id="rId172" Type="http://schemas.openxmlformats.org/officeDocument/2006/relationships/hyperlink" Target="https://sede.sepe.gob.es/es/portaltrabaja/resources/pdf/especialidades/IFCD44.pdf" TargetMode="External"/><Relationship Id="rId193" Type="http://schemas.openxmlformats.org/officeDocument/2006/relationships/hyperlink" Target="https://sede.sepe.gob.es/es/portaltrabaja/resources/pdf/especialidades/IFCT0017.pdf" TargetMode="External"/><Relationship Id="rId207" Type="http://schemas.openxmlformats.org/officeDocument/2006/relationships/hyperlink" Target="http://www.madrid.org/sfoc_web/2020/ifct127po.pdf" TargetMode="External"/><Relationship Id="rId228" Type="http://schemas.openxmlformats.org/officeDocument/2006/relationships/hyperlink" Target="https://sede.sepe.gob.es/es/portaltrabaja/resources/pdf/especialidades/IFCD0037.pdf" TargetMode="External"/><Relationship Id="rId249" Type="http://schemas.openxmlformats.org/officeDocument/2006/relationships/hyperlink" Target="https://www.fundae.es/docs/default-source/convocatorias-de-subvenciones/especialidades-formativas/QUIM002PO.pdf" TargetMode="External"/><Relationship Id="rId13" Type="http://schemas.openxmlformats.org/officeDocument/2006/relationships/hyperlink" Target="https://sede.sepe.gob.es/es/portaltrabaja/resources/pdf/especialidades/ELEM08.pdf" TargetMode="External"/><Relationship Id="rId109" Type="http://schemas.openxmlformats.org/officeDocument/2006/relationships/hyperlink" Target="https://sede.sepe.gob.es/es/portaltrabaja/resources/pdf/especialidades/ENAC08.pdf" TargetMode="External"/><Relationship Id="rId260" Type="http://schemas.openxmlformats.org/officeDocument/2006/relationships/hyperlink" Target="https://sede.sepe.gob.es/es/portaltrabaja/resources/pdf/especialidades/IMSV15.pdf" TargetMode="External"/><Relationship Id="rId281" Type="http://schemas.openxmlformats.org/officeDocument/2006/relationships/hyperlink" Target="https://sede.sepe.gob.es/es/portaltrabaja/resources/pdf/especialidades/IMSV42.pdf" TargetMode="External"/><Relationship Id="rId316" Type="http://schemas.openxmlformats.org/officeDocument/2006/relationships/hyperlink" Target="https://sede.sepe.gob.es/es/portaltrabaja/resources/pdf/especialidades/IFCT88.pdf" TargetMode="External"/><Relationship Id="rId34" Type="http://schemas.openxmlformats.org/officeDocument/2006/relationships/hyperlink" Target="https://sede.sepe.gob.es/es/portaltrabaja/resources/pdf/especialidades/ENAE05.pdf" TargetMode="External"/><Relationship Id="rId55" Type="http://schemas.openxmlformats.org/officeDocument/2006/relationships/hyperlink" Target="https://sede.sepe.gob.es/es/portaltrabaja/resources/pdf/especialidades/EOCE01.pdf" TargetMode="External"/><Relationship Id="rId76" Type="http://schemas.openxmlformats.org/officeDocument/2006/relationships/hyperlink" Target="https://www.fundae.es/docs/default-source/convocatorias-de-subvenciones/especialidades-formativas/QUIE016PO.pdf" TargetMode="External"/><Relationship Id="rId97" Type="http://schemas.openxmlformats.org/officeDocument/2006/relationships/hyperlink" Target="https://sede.sepe.gob.es/es/portaltrabaja/resources/pdf/especialidades/TMVG14.pdf" TargetMode="External"/><Relationship Id="rId120" Type="http://schemas.openxmlformats.org/officeDocument/2006/relationships/hyperlink" Target="https://sede.sepe.gob.es/es/portaltrabaja/resources/pdf/especialidades/ENAC16.pdf" TargetMode="External"/><Relationship Id="rId141" Type="http://schemas.openxmlformats.org/officeDocument/2006/relationships/hyperlink" Target="https://sede.sepe.gob.es/es/portaltrabaja/resources/pdf/especialidades/IFCD0007.pdf" TargetMode="External"/><Relationship Id="rId7" Type="http://schemas.openxmlformats.org/officeDocument/2006/relationships/hyperlink" Target="ftp://ftp.asturias.es/sepepa/Programas_PO/elem001po.pdf" TargetMode="External"/><Relationship Id="rId162" Type="http://schemas.openxmlformats.org/officeDocument/2006/relationships/hyperlink" Target="https://www.madrid.org/sfoc_web/2018/IFCD018PO.pdf" TargetMode="External"/><Relationship Id="rId183" Type="http://schemas.openxmlformats.org/officeDocument/2006/relationships/hyperlink" Target="https://sede.sepe.gob.es/es/portaltrabaja/resources/pdf/especialidades/IFCT0006.pdf" TargetMode="External"/><Relationship Id="rId218" Type="http://schemas.openxmlformats.org/officeDocument/2006/relationships/hyperlink" Target="https://sede.sepe.gob.es/es/portaltrabaja/resources/pdf/especialidades/ELES0009.pdf" TargetMode="External"/><Relationship Id="rId239" Type="http://schemas.openxmlformats.org/officeDocument/2006/relationships/hyperlink" Target="https://sede.sepe.gob.es/es/portaltrabaja/resources/pdf/especialidades/TMVG10.pdf" TargetMode="External"/><Relationship Id="rId250" Type="http://schemas.openxmlformats.org/officeDocument/2006/relationships/hyperlink" Target="https://www.fundae.es/docs/default-source/convocatorias-de-subvenciones/especialidades-formativas/QUIM018PO.pdf" TargetMode="External"/><Relationship Id="rId271" Type="http://schemas.openxmlformats.org/officeDocument/2006/relationships/hyperlink" Target="https://sede.sepe.gob.es/es/portaltrabaja/resources/pdf/especialidades/IMSV29.pdf" TargetMode="External"/><Relationship Id="rId292" Type="http://schemas.openxmlformats.org/officeDocument/2006/relationships/hyperlink" Target="https://sede.sepe.gob.es/es/portaltrabaja/resources/pdf/especialidades/SEAG02.pdf" TargetMode="External"/><Relationship Id="rId306" Type="http://schemas.openxmlformats.org/officeDocument/2006/relationships/hyperlink" Target="https://sede.sepe.gob.es/es/portaltrabaja/resources/pdf/especialidades/IFCD91.pdf" TargetMode="External"/><Relationship Id="rId24" Type="http://schemas.openxmlformats.org/officeDocument/2006/relationships/hyperlink" Target="https://sede.sepe.gob.es/es/portaltrabaja/resources/pdf/especialidades/AGAU48.pdf" TargetMode="External"/><Relationship Id="rId45" Type="http://schemas.openxmlformats.org/officeDocument/2006/relationships/hyperlink" Target="https://sede.sepe.gob.es/es/portaltrabaja/resources/pdf/especialidades/IFCD0016.pdf" TargetMode="External"/><Relationship Id="rId66" Type="http://schemas.openxmlformats.org/officeDocument/2006/relationships/hyperlink" Target="https://www.fundae.es/docs/default-source/convocatorias-de-subvenciones/especialidades-formativas/EOCO145PO.pdf" TargetMode="External"/><Relationship Id="rId87" Type="http://schemas.openxmlformats.org/officeDocument/2006/relationships/hyperlink" Target="https://www.fundae.es/docs/default-source/convocatorias-de-subvenciones/especialidades-formativas/SEAG056PO.pdf" TargetMode="External"/><Relationship Id="rId110" Type="http://schemas.openxmlformats.org/officeDocument/2006/relationships/hyperlink" Target="https://sede.sepe.gob.es/es/portaltrabaja/resources/pdf/especialidades/ENAC06.pdf" TargetMode="External"/><Relationship Id="rId131" Type="http://schemas.openxmlformats.org/officeDocument/2006/relationships/hyperlink" Target="https://sede.sepe.gob.es/es/portaltrabaja/resources/pdf/especialidades/SEAG11.pdf" TargetMode="External"/><Relationship Id="rId152" Type="http://schemas.openxmlformats.org/officeDocument/2006/relationships/hyperlink" Target="https://sede.sepe.gob.es/es/portaltrabaja/resources/pdf/especialidades/IFCD0020.pdf" TargetMode="External"/><Relationship Id="rId173" Type="http://schemas.openxmlformats.org/officeDocument/2006/relationships/hyperlink" Target="https://sede.sepe.gob.es/es/portaltrabaja/resources/pdf/especialidades/IFCD55.pdf" TargetMode="External"/><Relationship Id="rId194" Type="http://schemas.openxmlformats.org/officeDocument/2006/relationships/hyperlink" Target="https://sede.sepe.gob.es/es/portaltrabaja/resources/pdf/especialidades/IFCT0016.pdf" TargetMode="External"/><Relationship Id="rId208" Type="http://schemas.openxmlformats.org/officeDocument/2006/relationships/hyperlink" Target="https://sede.sepe.gob.es/es/portaltrabaja/resources/pdf/especialidades/IFCT128.pdf" TargetMode="External"/><Relationship Id="rId229" Type="http://schemas.openxmlformats.org/officeDocument/2006/relationships/hyperlink" Target="https://sede.sepe.gob.es/es/portaltrabaja/resources/pdf/especialidades/IFCD0030.pdf" TargetMode="External"/><Relationship Id="rId240" Type="http://schemas.openxmlformats.org/officeDocument/2006/relationships/hyperlink" Target="https://sede.sepe.gob.es/es/portaltrabaja/resources/pdf/especialidades/INAD01.pdf" TargetMode="External"/><Relationship Id="rId261" Type="http://schemas.openxmlformats.org/officeDocument/2006/relationships/hyperlink" Target="https://sede.sepe.gob.es/es/portaltrabaja/resources/pdf/especialidades/IMSV17.pdf" TargetMode="External"/><Relationship Id="rId14" Type="http://schemas.openxmlformats.org/officeDocument/2006/relationships/hyperlink" Target="https://sede.sepe.gob.es/es/portaltrabaja/resources/pdf/especialidades/ELES02.pdf" TargetMode="External"/><Relationship Id="rId30" Type="http://schemas.openxmlformats.org/officeDocument/2006/relationships/hyperlink" Target="http://www.madrid.org/sfoc_web/2020/enae017po.pdf" TargetMode="External"/><Relationship Id="rId35" Type="http://schemas.openxmlformats.org/officeDocument/2006/relationships/hyperlink" Target="https://sede.sepe.gob.es/es/portaltrabaja/resources/pdf/especialidades/ENAE06.pdf" TargetMode="External"/><Relationship Id="rId56" Type="http://schemas.openxmlformats.org/officeDocument/2006/relationships/hyperlink" Target="https://www.fundae.es/docs/default-source/convocatorias-de-subvenciones/especialidades-formativas/EOCJ011PO.pdf" TargetMode="External"/><Relationship Id="rId77" Type="http://schemas.openxmlformats.org/officeDocument/2006/relationships/hyperlink" Target="https://www.fundae.es/docs/default-source/convocatorias-de-subvenciones/especialidades-formativas/QUIM014PO.pdf" TargetMode="External"/><Relationship Id="rId100" Type="http://schemas.openxmlformats.org/officeDocument/2006/relationships/hyperlink" Target="https://sede.sepe.gob.es/es/portaltrabaja/resources/pdf/especialidades/TMVI18.pdf" TargetMode="External"/><Relationship Id="rId105" Type="http://schemas.openxmlformats.org/officeDocument/2006/relationships/hyperlink" Target="https://sede.sepe.gob.es/es/portaltrabaja/resources/pdf/especialidades/ENAC0003.pdf" TargetMode="External"/><Relationship Id="rId126" Type="http://schemas.openxmlformats.org/officeDocument/2006/relationships/hyperlink" Target="https://sede.sepe.gob.es/es/portaltrabaja/resources/pdf/especialidades/ENAE0002.pdf" TargetMode="External"/><Relationship Id="rId147" Type="http://schemas.openxmlformats.org/officeDocument/2006/relationships/hyperlink" Target="https://sede.sepe.gob.es/es/portaltrabaja/resources/pdf/especialidades/IFCD0013.pdf" TargetMode="External"/><Relationship Id="rId168" Type="http://schemas.openxmlformats.org/officeDocument/2006/relationships/hyperlink" Target="https://sede.sepe.gob.es/es/portaltrabaja/resources/pdf/especialidades/IFCD105.pdf" TargetMode="External"/><Relationship Id="rId282" Type="http://schemas.openxmlformats.org/officeDocument/2006/relationships/hyperlink" Target="https://sede.sepe.gob.es/es/portaltrabaja/resources/pdf/especialidades/IMSV43.pdf" TargetMode="External"/><Relationship Id="rId312" Type="http://schemas.openxmlformats.org/officeDocument/2006/relationships/hyperlink" Target="https://www.fundae.es/docs/default-source/convocatorias-de-subvenciones/especialidades-formativas/IFCT164PO.pdf" TargetMode="External"/><Relationship Id="rId317" Type="http://schemas.openxmlformats.org/officeDocument/2006/relationships/hyperlink" Target="https://sede.sepe.gob.es/es/portaltrabaja/resources/pdf/especialidades/IFCT90.pdf" TargetMode="External"/><Relationship Id="rId8" Type="http://schemas.openxmlformats.org/officeDocument/2006/relationships/hyperlink" Target="ftp://ftp.asturias.es/sepepa/Programas_PO/elem002po.pdf" TargetMode="External"/><Relationship Id="rId51" Type="http://schemas.openxmlformats.org/officeDocument/2006/relationships/hyperlink" Target="https://sede.sepe.gob.es/es/portaltrabaja/resources/pdf/especialidades/IMSV13.pdf" TargetMode="External"/><Relationship Id="rId72" Type="http://schemas.openxmlformats.org/officeDocument/2006/relationships/hyperlink" Target="ftp://ftp.asturias.es/sepepa/Programas_PO/ifcd080po.pdf" TargetMode="External"/><Relationship Id="rId93" Type="http://schemas.openxmlformats.org/officeDocument/2006/relationships/hyperlink" Target="https://sede.sepe.gob.es/es/portaltrabaja/resources/pdf/especialidades/TMVG12.pdf" TargetMode="External"/><Relationship Id="rId98" Type="http://schemas.openxmlformats.org/officeDocument/2006/relationships/hyperlink" Target="https://sede.sepe.gob.es/es/portaltrabaja/resources/pdf/especialidades/TMVI16.pdf" TargetMode="External"/><Relationship Id="rId121" Type="http://schemas.openxmlformats.org/officeDocument/2006/relationships/hyperlink" Target="https://sede.sepe.gob.es/es/portaltrabaja/resources/pdf/especialidades/ENAC18.pdf" TargetMode="External"/><Relationship Id="rId142" Type="http://schemas.openxmlformats.org/officeDocument/2006/relationships/hyperlink" Target="https://sede.sepe.gob.es/es/portaltrabaja/resources/pdf/especialidades/IFCD0008.pdf" TargetMode="External"/><Relationship Id="rId163" Type="http://schemas.openxmlformats.org/officeDocument/2006/relationships/hyperlink" Target="https://sede.sepe.gob.es/es/portaltrabaja/resources/pdf/especialidades/IFCD02.pdf" TargetMode="External"/><Relationship Id="rId184" Type="http://schemas.openxmlformats.org/officeDocument/2006/relationships/hyperlink" Target="https://sede.sepe.gob.es/es/portaltrabaja/resources/pdf/especialidades/IFCT0007.pdf" TargetMode="External"/><Relationship Id="rId189" Type="http://schemas.openxmlformats.org/officeDocument/2006/relationships/hyperlink" Target="https://sede.sepe.gob.es/es/portaltrabaja/resources/pdf/especialidades/IFCT0012.pdf" TargetMode="External"/><Relationship Id="rId219" Type="http://schemas.openxmlformats.org/officeDocument/2006/relationships/hyperlink" Target="https://sede.sepe.gob.es/es/portaltrabaja/resources/pdf/especialidades/IFCD0027.pdf" TargetMode="External"/><Relationship Id="rId3" Type="http://schemas.openxmlformats.org/officeDocument/2006/relationships/hyperlink" Target="https://sede.sepe.gob.es/especialidadesformativas/RXBuscadorEFRED/DetalleEspecialidadFormativa.do?codEspecialidad=IMAR20" TargetMode="External"/><Relationship Id="rId214" Type="http://schemas.openxmlformats.org/officeDocument/2006/relationships/hyperlink" Target="https://sede.sepe.gob.es/es/portaltrabaja/resources/pdf/especialidades/IFCT154.pdf" TargetMode="External"/><Relationship Id="rId230" Type="http://schemas.openxmlformats.org/officeDocument/2006/relationships/hyperlink" Target="https://sede.sepe.gob.es/es/portaltrabaja/resources/pdf/especialidades/IFCM0002.pdf" TargetMode="External"/><Relationship Id="rId235" Type="http://schemas.openxmlformats.org/officeDocument/2006/relationships/hyperlink" Target="https://sede.sepe.gob.es/es/portaltrabaja/resources/pdf/especialidades/TMVG02.pdf" TargetMode="External"/><Relationship Id="rId251" Type="http://schemas.openxmlformats.org/officeDocument/2006/relationships/hyperlink" Target="https://www.fundae.es/docs/default-source/convocatorias-de-subvenciones/especialidades-formativas/QUIM019PO.pdf" TargetMode="External"/><Relationship Id="rId256" Type="http://schemas.openxmlformats.org/officeDocument/2006/relationships/hyperlink" Target="https://sede.sepe.gob.es/es/portaltrabaja/resources/pdf/especialidades/IMSV10.pdf" TargetMode="External"/><Relationship Id="rId277" Type="http://schemas.openxmlformats.org/officeDocument/2006/relationships/hyperlink" Target="https://sede.sepe.gob.es/es/portaltrabaja/resources/pdf/especialidades/IMSV39.pdf" TargetMode="External"/><Relationship Id="rId298" Type="http://schemas.openxmlformats.org/officeDocument/2006/relationships/hyperlink" Target="ftp://ftp.asturias.es/sepepa/Programas_PO/ifcd082po.pdf" TargetMode="External"/><Relationship Id="rId25" Type="http://schemas.openxmlformats.org/officeDocument/2006/relationships/hyperlink" Target="https://sede.sepe.gob.es/es/portaltrabaja/resources/pdf/especialidades/AGAU45.pdf" TargetMode="External"/><Relationship Id="rId46" Type="http://schemas.openxmlformats.org/officeDocument/2006/relationships/hyperlink" Target="https://sede.sepe.gob.es/es/portaltrabaja/resources/pdf/especialidades/IFCD28.pdf" TargetMode="External"/><Relationship Id="rId67" Type="http://schemas.openxmlformats.org/officeDocument/2006/relationships/hyperlink" Target="https://sede.sepe.gob.es/es/portaltrabaja/resources/pdf/especialidades/EOCO18.pdf" TargetMode="External"/><Relationship Id="rId116" Type="http://schemas.openxmlformats.org/officeDocument/2006/relationships/hyperlink" Target="https://sede.sepe.gob.es/es/portaltrabaja/resources/pdf/especialidades/ENAC10.pdf" TargetMode="External"/><Relationship Id="rId137" Type="http://schemas.openxmlformats.org/officeDocument/2006/relationships/hyperlink" Target="https://sede.sepe.gob.es/es/portaltrabaja/resources/pdf/especialidades/IFCD0003.pdf" TargetMode="External"/><Relationship Id="rId158" Type="http://schemas.openxmlformats.org/officeDocument/2006/relationships/hyperlink" Target="https://sede.sepe.gob.es/es/portaltrabaja/resources/pdf/especialidades/IFCD0026.pdf" TargetMode="External"/><Relationship Id="rId272" Type="http://schemas.openxmlformats.org/officeDocument/2006/relationships/hyperlink" Target="https://sede.sepe.gob.es/es/portaltrabaja/resources/pdf/especialidades/IMSV31.pdf" TargetMode="External"/><Relationship Id="rId293" Type="http://schemas.openxmlformats.org/officeDocument/2006/relationships/hyperlink" Target="http://www.madrid.org/sfoc_web/2020/seag029po.pdf" TargetMode="External"/><Relationship Id="rId302" Type="http://schemas.openxmlformats.org/officeDocument/2006/relationships/hyperlink" Target="https://sede.sepe.gob.es/es/portaltrabaja/resources/pdf/especialidades/IFCD41.pdf" TargetMode="External"/><Relationship Id="rId307" Type="http://schemas.openxmlformats.org/officeDocument/2006/relationships/hyperlink" Target="https://www.fundae.es/docs/default-source/convocatorias-de-subvenciones/especialidades-formativas/IFCM009PO.pdf" TargetMode="External"/><Relationship Id="rId323" Type="http://schemas.openxmlformats.org/officeDocument/2006/relationships/hyperlink" Target="https://sede.sepe.gob.es/es/portaltrabaja/resources/pdf/especialidades/IMSV06.pdf" TargetMode="External"/><Relationship Id="rId20" Type="http://schemas.openxmlformats.org/officeDocument/2006/relationships/hyperlink" Target="https://sede.sepe.gob.es/es/portaltrabaja/resources/pdf/especialidades/AGAU31.pdf" TargetMode="External"/><Relationship Id="rId41" Type="http://schemas.openxmlformats.org/officeDocument/2006/relationships/hyperlink" Target="https://sede.sepe.gob.es/es/portaltrabaja/resources/pdf/especialidades/EOCO16.pdf" TargetMode="External"/><Relationship Id="rId62" Type="http://schemas.openxmlformats.org/officeDocument/2006/relationships/hyperlink" Target="https://sede.sepe.gob.es/es/portaltrabaja/resources/pdf/especialidades/EOCO05.pdf" TargetMode="External"/><Relationship Id="rId83" Type="http://schemas.openxmlformats.org/officeDocument/2006/relationships/hyperlink" Target="http://www.madrid.org/sfoc_web/2020/seag032po.pdf" TargetMode="External"/><Relationship Id="rId88" Type="http://schemas.openxmlformats.org/officeDocument/2006/relationships/hyperlink" Target="https://www.fundae.es/docs/default-source/convocatorias-de-subvenciones/especialidades-formativas/SEAG058PO.pdf" TargetMode="External"/><Relationship Id="rId111" Type="http://schemas.openxmlformats.org/officeDocument/2006/relationships/hyperlink" Target="https://sede.sepe.gob.es/es/portaltrabaja/resources/pdf/especialidades/ENAC04.pdf" TargetMode="External"/><Relationship Id="rId132" Type="http://schemas.openxmlformats.org/officeDocument/2006/relationships/hyperlink" Target="https://sede.sepe.gob.es/es/portaltrabaja/resources/pdf/especialidades/SEAG09.pdf" TargetMode="External"/><Relationship Id="rId153" Type="http://schemas.openxmlformats.org/officeDocument/2006/relationships/hyperlink" Target="https://sede.sepe.gob.es/es/portaltrabaja/resources/pdf/especialidades/IFCD0021.pdf" TargetMode="External"/><Relationship Id="rId174" Type="http://schemas.openxmlformats.org/officeDocument/2006/relationships/hyperlink" Target="https://sede.sepe.gob.es/es/portaltrabaja/resources/pdf/especialidades/IFCD59.pdf" TargetMode="External"/><Relationship Id="rId179" Type="http://schemas.openxmlformats.org/officeDocument/2006/relationships/hyperlink" Target="https://sede.sepe.gob.es/es/portaltrabaja/resources/pdf/especialidades/IFCD99.pdf" TargetMode="External"/><Relationship Id="rId195" Type="http://schemas.openxmlformats.org/officeDocument/2006/relationships/hyperlink" Target="https://www.fundae.es/docs/default-source/convocatorias-de-subvenciones/especialidades-formativas/IFCT004PO.pdf" TargetMode="External"/><Relationship Id="rId209" Type="http://schemas.openxmlformats.org/officeDocument/2006/relationships/hyperlink" Target="https://www.fundae.es/docs/default-source/convocatorias-de-subvenciones/turismo2021/especialidades-formativas/IFCT128PO.pdf" TargetMode="External"/><Relationship Id="rId190" Type="http://schemas.openxmlformats.org/officeDocument/2006/relationships/hyperlink" Target="https://sede.sepe.gob.es/es/portaltrabaja/resources/pdf/especialidades/IFCT0013.pdf" TargetMode="External"/><Relationship Id="rId204" Type="http://schemas.openxmlformats.org/officeDocument/2006/relationships/hyperlink" Target="https://sede.sepe.gob.es/es/portaltrabaja/resources/pdf/especialidades/IFCT124.pdf" TargetMode="External"/><Relationship Id="rId220" Type="http://schemas.openxmlformats.org/officeDocument/2006/relationships/hyperlink" Target="https://sede.sepe.gob.es/es/portaltrabaja/resources/pdf/especialidades/IFCD0028.pdf" TargetMode="External"/><Relationship Id="rId225" Type="http://schemas.openxmlformats.org/officeDocument/2006/relationships/hyperlink" Target="https://sede.sepe.gob.es/es/portaltrabaja/resources/pdf/especialidades/IFCD0034.pdf" TargetMode="External"/><Relationship Id="rId241" Type="http://schemas.openxmlformats.org/officeDocument/2006/relationships/hyperlink" Target="https://www.fundae.es/docs/default-source/convocatorias-de-subvenciones/especialidades-formativas/INAD014PO.pdf" TargetMode="External"/><Relationship Id="rId246" Type="http://schemas.openxmlformats.org/officeDocument/2006/relationships/hyperlink" Target="https://www.fundae.es/docs/default-source/convocatorias-de-subvenciones/especialidades-formativas/ADGD173PO.pdf" TargetMode="External"/><Relationship Id="rId267" Type="http://schemas.openxmlformats.org/officeDocument/2006/relationships/hyperlink" Target="https://sede.sepe.gob.es/es/portaltrabaja/resources/pdf/especialidades/IMSV24.pdf" TargetMode="External"/><Relationship Id="rId288" Type="http://schemas.openxmlformats.org/officeDocument/2006/relationships/hyperlink" Target="http://www.madrid.org/sfoc_web/2020/seag002po.pdf" TargetMode="External"/><Relationship Id="rId15" Type="http://schemas.openxmlformats.org/officeDocument/2006/relationships/hyperlink" Target="https://sede.sepe.gob.es/es/portaltrabaja/resources/pdf/especialidades/ELES05.pdf" TargetMode="External"/><Relationship Id="rId36" Type="http://schemas.openxmlformats.org/officeDocument/2006/relationships/hyperlink" Target="https://sede.sepe.gob.es/es/portaltrabaja/resources/pdf/especialidades/ENAE07.pdf" TargetMode="External"/><Relationship Id="rId57" Type="http://schemas.openxmlformats.org/officeDocument/2006/relationships/hyperlink" Target="https://www.fundae.es/docs/default-source/convocatorias-de-subvenciones/especialidades-formativas/EOCJ012PO.pdf" TargetMode="External"/><Relationship Id="rId106" Type="http://schemas.openxmlformats.org/officeDocument/2006/relationships/hyperlink" Target="https://www.fundae.es/docs/default-source/convocatorias-de-subvenciones/especialidades-formativas/ENAE004PO.pdf" TargetMode="External"/><Relationship Id="rId127" Type="http://schemas.openxmlformats.org/officeDocument/2006/relationships/hyperlink" Target="https://sede.sepe.gob.es/es/portaltrabaja/resources/pdf/especialidades/SEAG0001.pdf" TargetMode="External"/><Relationship Id="rId262" Type="http://schemas.openxmlformats.org/officeDocument/2006/relationships/hyperlink" Target="https://sede.sepe.gob.es/es/portaltrabaja/resources/pdf/especialidades/IMSV18.pdf" TargetMode="External"/><Relationship Id="rId283" Type="http://schemas.openxmlformats.org/officeDocument/2006/relationships/hyperlink" Target="https://sede.sepe.gob.es/es/portaltrabaja/resources/pdf/especialidades/IMSV44.pdf" TargetMode="External"/><Relationship Id="rId313" Type="http://schemas.openxmlformats.org/officeDocument/2006/relationships/hyperlink" Target="https://sede.sepe.gob.es/es/portaltrabaja/resources/pdf/especialidades/IFCT71.pdf" TargetMode="External"/><Relationship Id="rId318" Type="http://schemas.openxmlformats.org/officeDocument/2006/relationships/hyperlink" Target="https://sede.sepe.gob.es/es/portaltrabaja/resources/pdf/especialidades/IFCT92.pdf" TargetMode="External"/><Relationship Id="rId10" Type="http://schemas.openxmlformats.org/officeDocument/2006/relationships/hyperlink" Target="https://www.fundae.es/docs/default-source/convocatorias-de-subvenciones/tic/elee016po.pdf?sfvrsn=2dd1f242_2" TargetMode="External"/><Relationship Id="rId31" Type="http://schemas.openxmlformats.org/officeDocument/2006/relationships/hyperlink" Target="https://www.fundae.es/docs/default-source/convocatorias-de-subvenciones/especialidades-formativas/ENAE020PO.pdf" TargetMode="External"/><Relationship Id="rId52" Type="http://schemas.openxmlformats.org/officeDocument/2006/relationships/hyperlink" Target="https://www.fundae.es/docs/default-source/convocatorias-de-subvenciones/especialidades-formativas/AGAN003PO.pdf" TargetMode="External"/><Relationship Id="rId73" Type="http://schemas.openxmlformats.org/officeDocument/2006/relationships/hyperlink" Target="ftp://ftp.asturias.es/sepepa/Programas_PO/ifcd081po.pdf" TargetMode="External"/><Relationship Id="rId78" Type="http://schemas.openxmlformats.org/officeDocument/2006/relationships/hyperlink" Target="http://www.madrid.org/sfoc_web/2020/seag021po.pdf" TargetMode="External"/><Relationship Id="rId94" Type="http://schemas.openxmlformats.org/officeDocument/2006/relationships/hyperlink" Target="https://sede.sepe.gob.es/es/portaltrabaja/resources/pdf/especialidades/TMVG07.pdf" TargetMode="External"/><Relationship Id="rId99" Type="http://schemas.openxmlformats.org/officeDocument/2006/relationships/hyperlink" Target="https://sede.sepe.gob.es/es/portaltrabaja/resources/pdf/especialidades/TMVI17.pdf" TargetMode="External"/><Relationship Id="rId101" Type="http://schemas.openxmlformats.org/officeDocument/2006/relationships/hyperlink" Target="https://sede.sepe.gob.es/es/portaltrabaja/resources/pdf/especialidades/INAD05.pdf" TargetMode="External"/><Relationship Id="rId122" Type="http://schemas.openxmlformats.org/officeDocument/2006/relationships/hyperlink" Target="https://sede.sepe.gob.es/es/portaltrabaja/resources/pdf/especialidades/ENAC19.pdf" TargetMode="External"/><Relationship Id="rId143" Type="http://schemas.openxmlformats.org/officeDocument/2006/relationships/hyperlink" Target="https://sede.sepe.gob.es/es/portaltrabaja/resources/pdf/especialidades/IFCD0009.pdf" TargetMode="External"/><Relationship Id="rId148" Type="http://schemas.openxmlformats.org/officeDocument/2006/relationships/hyperlink" Target="https://sede.sepe.gob.es/es/portaltrabaja/resources/pdf/especialidades/IFCD0014.pdf" TargetMode="External"/><Relationship Id="rId164" Type="http://schemas.openxmlformats.org/officeDocument/2006/relationships/hyperlink" Target="http://www.madrid.org/sfoc_web/2016/IFCD048PO.pdf" TargetMode="External"/><Relationship Id="rId169" Type="http://schemas.openxmlformats.org/officeDocument/2006/relationships/hyperlink" Target="https://sede.sepe.gob.es/es/portaltrabaja/resources/pdf/especialidades/IFCD108.pdf" TargetMode="External"/><Relationship Id="rId185" Type="http://schemas.openxmlformats.org/officeDocument/2006/relationships/hyperlink" Target="https://sede.sepe.gob.es/es/portaltrabaja/resources/pdf/especialidades/IFCT0008.pdf" TargetMode="External"/><Relationship Id="rId4" Type="http://schemas.openxmlformats.org/officeDocument/2006/relationships/hyperlink" Target="https://sede.sepe.gob.es/es/portaltrabaja/resources/pdf/especialidades/ELEM02.pdf" TargetMode="External"/><Relationship Id="rId9" Type="http://schemas.openxmlformats.org/officeDocument/2006/relationships/hyperlink" Target="https://sede.sepe.gob.es/es/portaltrabaja/resources/pdf/especialidades/ELEM07.pdf" TargetMode="External"/><Relationship Id="rId180" Type="http://schemas.openxmlformats.org/officeDocument/2006/relationships/hyperlink" Target="https://sede.sepe.gob.es/es/portaltrabaja/resources/pdf/especialidades/IFCM0001.pdf" TargetMode="External"/><Relationship Id="rId210" Type="http://schemas.openxmlformats.org/officeDocument/2006/relationships/hyperlink" Target="https://sede.sepe.gob.es/es/portaltrabaja/resources/pdf/especialidades/IFCT129.pdf" TargetMode="External"/><Relationship Id="rId215" Type="http://schemas.openxmlformats.org/officeDocument/2006/relationships/hyperlink" Target="https://sede.sepe.gob.es/es/portaltrabaja/resources/pdf/especialidades/IFCT84.pdf" TargetMode="External"/><Relationship Id="rId236" Type="http://schemas.openxmlformats.org/officeDocument/2006/relationships/hyperlink" Target="https://sede.sepe.gob.es/es/portaltrabaja/resources/pdf/especialidades/TMVG03.pdf" TargetMode="External"/><Relationship Id="rId257" Type="http://schemas.openxmlformats.org/officeDocument/2006/relationships/hyperlink" Target="https://sede.sepe.gob.es/es/portaltrabaja/resources/pdf/especialidades/IMSV11.pdf" TargetMode="External"/><Relationship Id="rId278" Type="http://schemas.openxmlformats.org/officeDocument/2006/relationships/hyperlink" Target="https://sede.sepe.gob.es/es/portaltrabaja/resources/pdf/especialidades/IMSV48.pdf" TargetMode="External"/><Relationship Id="rId26" Type="http://schemas.openxmlformats.org/officeDocument/2006/relationships/hyperlink" Target="https://sede.sepe.gob.es/especialidadesformativas/RXBuscadorEFRED/DetalleEspecialidadFormativa.do?codEspecialidad=ENAE11" TargetMode="External"/><Relationship Id="rId231" Type="http://schemas.openxmlformats.org/officeDocument/2006/relationships/hyperlink" Target="https://sede.sepe.gob.es/es/portaltrabaja/resources/pdf/especialidades/IFCM0003.pdf" TargetMode="External"/><Relationship Id="rId252" Type="http://schemas.openxmlformats.org/officeDocument/2006/relationships/hyperlink" Target="https://www.fundae.es/docs/default-source/convocatorias-de-subvenciones/turismo2021/especialidades-formativas/HOTT002PO.pdf" TargetMode="External"/><Relationship Id="rId273" Type="http://schemas.openxmlformats.org/officeDocument/2006/relationships/hyperlink" Target="https://sede.sepe.gob.es/es/portaltrabaja/resources/pdf/especialidades/IMSV33.pdf" TargetMode="External"/><Relationship Id="rId294" Type="http://schemas.openxmlformats.org/officeDocument/2006/relationships/hyperlink" Target="http://www.madrid.org/sfoc_web/2020/seag031po.pdf" TargetMode="External"/><Relationship Id="rId308" Type="http://schemas.openxmlformats.org/officeDocument/2006/relationships/hyperlink" Target="https://www.fundae.es/docs/default-source/convocatorias-de-subvenciones/tic/IFCM010PO.pdf" TargetMode="External"/><Relationship Id="rId47" Type="http://schemas.openxmlformats.org/officeDocument/2006/relationships/hyperlink" Target="https://sede.sepe.gob.es/es/portaltrabaja/resources/pdf/especialidades/IFCD40.pdf" TargetMode="External"/><Relationship Id="rId68" Type="http://schemas.openxmlformats.org/officeDocument/2006/relationships/hyperlink" Target="https://sede.sepe.gob.es/es/portaltrabaja/resources/pdf/especialidades/FMEM15.pdf" TargetMode="External"/><Relationship Id="rId89" Type="http://schemas.openxmlformats.org/officeDocument/2006/relationships/hyperlink" Target="https://www.fundae.es/docs/default-source/convocatorias-de-subvenciones/especialidades-formativas/SEAG059PO.pdf" TargetMode="External"/><Relationship Id="rId112" Type="http://schemas.openxmlformats.org/officeDocument/2006/relationships/hyperlink" Target="https://sede.sepe.gob.es/es/portaltrabaja/resources/pdf/especialidades/ENAC09.pdf" TargetMode="External"/><Relationship Id="rId133" Type="http://schemas.openxmlformats.org/officeDocument/2006/relationships/hyperlink" Target="https://sede.sepe.gob.es/es/portaltrabaja/resources/pdf/especialidades/SEAG14.pdf" TargetMode="External"/><Relationship Id="rId154" Type="http://schemas.openxmlformats.org/officeDocument/2006/relationships/hyperlink" Target="https://sede.sepe.gob.es/es/portaltrabaja/resources/pdf/especialidades/IFCD0022.pdf" TargetMode="External"/><Relationship Id="rId175" Type="http://schemas.openxmlformats.org/officeDocument/2006/relationships/hyperlink" Target="https://sede.sepe.gob.es/es/portaltrabaja/resources/pdf/especialidades/IFCD65.pdf" TargetMode="External"/><Relationship Id="rId196" Type="http://schemas.openxmlformats.org/officeDocument/2006/relationships/hyperlink" Target="https://sede.sepe.gob.es/es/portaltrabaja/resources/pdf/especialidades/IFCT0004.pdf" TargetMode="External"/><Relationship Id="rId200" Type="http://schemas.openxmlformats.org/officeDocument/2006/relationships/hyperlink" Target="https://sede.sepe.gob.es/es/portaltrabaja/resources/pdf/especialidades/IFCT102.pdf" TargetMode="External"/><Relationship Id="rId16" Type="http://schemas.openxmlformats.org/officeDocument/2006/relationships/hyperlink" Target="https://sede.sepe.gob.es/es/portaltrabaja/resources/pdf/especialidades/ELES04.pdf" TargetMode="External"/><Relationship Id="rId221" Type="http://schemas.openxmlformats.org/officeDocument/2006/relationships/hyperlink" Target="https://sede.sepe.gob.es/es/portaltrabaja/resources/pdf/especialidades/IFCD0029.pdf" TargetMode="External"/><Relationship Id="rId242" Type="http://schemas.openxmlformats.org/officeDocument/2006/relationships/hyperlink" Target="https://www.fundae.es/docs/default-source/convocatorias-de-subvenciones/especialidades-formativas/INAD050PO.pdf" TargetMode="External"/><Relationship Id="rId263" Type="http://schemas.openxmlformats.org/officeDocument/2006/relationships/hyperlink" Target="https://sede.sepe.gob.es/es/portaltrabaja/resources/pdf/especialidades/IMSV20.pdf" TargetMode="External"/><Relationship Id="rId284" Type="http://schemas.openxmlformats.org/officeDocument/2006/relationships/hyperlink" Target="https://sede.sepe.gob.es/es/portaltrabaja/resources/pdf/especialidades/IMSV45.pdf" TargetMode="External"/><Relationship Id="rId319" Type="http://schemas.openxmlformats.org/officeDocument/2006/relationships/hyperlink" Target="https://sede.sepe.gob.es/es/portaltrabaja/resources/pdf/especialidades/IFCT93.pdf" TargetMode="External"/><Relationship Id="rId37" Type="http://schemas.openxmlformats.org/officeDocument/2006/relationships/hyperlink" Target="https://sede.sepe.gob.es/es/portaltrabaja/resources/pdf/especialidades/ENAE08.pdf" TargetMode="External"/><Relationship Id="rId58" Type="http://schemas.openxmlformats.org/officeDocument/2006/relationships/hyperlink" Target="https://www.fundae.es/docs/default-source/convocatorias-de-subvenciones/especialidades-formativas/EOCJ013PO.pdf" TargetMode="External"/><Relationship Id="rId79" Type="http://schemas.openxmlformats.org/officeDocument/2006/relationships/hyperlink" Target="https://www.fundae.es/docs/default-source/convocatorias-de-subvenciones/especialidades-formativas/SEAG024PO.pdf" TargetMode="External"/><Relationship Id="rId102" Type="http://schemas.openxmlformats.org/officeDocument/2006/relationships/hyperlink" Target="https://sede.sepe.gob.es/es/portaltrabaja/resources/pdf/especialidades/INAD04.pdf" TargetMode="External"/><Relationship Id="rId123" Type="http://schemas.openxmlformats.org/officeDocument/2006/relationships/hyperlink" Target="https://sede.sepe.gob.es/es/portaltrabaja/resources/pdf/especialidades/ENAC17.pdf" TargetMode="External"/><Relationship Id="rId144" Type="http://schemas.openxmlformats.org/officeDocument/2006/relationships/hyperlink" Target="https://sede.sepe.gob.es/es/portaltrabaja/resources/pdf/especialidades/IFCD0010.pdf" TargetMode="External"/><Relationship Id="rId90" Type="http://schemas.openxmlformats.org/officeDocument/2006/relationships/hyperlink" Target="http://www.madrid.org/sfoc_web/2020/seag061po.pdf" TargetMode="External"/><Relationship Id="rId165" Type="http://schemas.openxmlformats.org/officeDocument/2006/relationships/hyperlink" Target="http://www.madrid.org/sfoc_web/2018/IFCD069PO.pdf" TargetMode="External"/><Relationship Id="rId186" Type="http://schemas.openxmlformats.org/officeDocument/2006/relationships/hyperlink" Target="https://sede.sepe.gob.es/es/portaltrabaja/resources/pdf/especialidades/IFCT0009.pdf" TargetMode="External"/><Relationship Id="rId211" Type="http://schemas.openxmlformats.org/officeDocument/2006/relationships/hyperlink" Target="https://sede.sepe.gob.es/es/portaltrabaja/resources/pdf/especialidades/IFCT136.pdf" TargetMode="External"/><Relationship Id="rId232" Type="http://schemas.openxmlformats.org/officeDocument/2006/relationships/hyperlink" Target="https://sede.sepe.gob.es/es/portaltrabaja/resources/pdf/especialidades/IFCM0004.pdf" TargetMode="External"/><Relationship Id="rId253" Type="http://schemas.openxmlformats.org/officeDocument/2006/relationships/hyperlink" Target="https://www.fundae.es/docs/default-source/convocatorias-de-subvenciones/turismo2021/especialidades-formativas/HOTT003PO.pdf" TargetMode="External"/><Relationship Id="rId274" Type="http://schemas.openxmlformats.org/officeDocument/2006/relationships/hyperlink" Target="https://sede.sepe.gob.es/es/portaltrabaja/resources/pdf/especialidades/IMSV34.pdf" TargetMode="External"/><Relationship Id="rId295" Type="http://schemas.openxmlformats.org/officeDocument/2006/relationships/hyperlink" Target="https://www.fundae.es/docs/default-source/convocatorias-de-subvenciones/especialidades-formativas/SEAG044PO.pdf" TargetMode="External"/><Relationship Id="rId309" Type="http://schemas.openxmlformats.org/officeDocument/2006/relationships/hyperlink" Target="https://www.fundae.es/docs/default-source/convocatorias-de-subvenciones/especialidades-formativas/IFCM027PO.pdf" TargetMode="External"/><Relationship Id="rId27" Type="http://schemas.openxmlformats.org/officeDocument/2006/relationships/hyperlink" Target="https://sede.sepe.gob.es/es/portaltrabaja/resources/pdf/especialidades/ENAE01.pdf" TargetMode="External"/><Relationship Id="rId48" Type="http://schemas.openxmlformats.org/officeDocument/2006/relationships/hyperlink" Target="https://sede.sepe.gob.es/es/portaltrabaja/resources/pdf/especialidades/IFCD57.pdf" TargetMode="External"/><Relationship Id="rId69" Type="http://schemas.openxmlformats.org/officeDocument/2006/relationships/hyperlink" Target="https://sede.sepe.gob.es/es/portaltrabaja/resources/pdf/especialidades/FMEM17.pdf" TargetMode="External"/><Relationship Id="rId113" Type="http://schemas.openxmlformats.org/officeDocument/2006/relationships/hyperlink" Target="https://sede.sepe.gob.es/es/portaltrabaja/resources/pdf/especialidades/ENAC07.pdf" TargetMode="External"/><Relationship Id="rId134" Type="http://schemas.openxmlformats.org/officeDocument/2006/relationships/hyperlink" Target="https://sede.sepe.gob.es/es/portaltrabaja/resources/pdf/especialidades/SEAG15.pdf" TargetMode="External"/><Relationship Id="rId320" Type="http://schemas.openxmlformats.org/officeDocument/2006/relationships/hyperlink" Target="https://sede.sepe.gob.es/es/portaltrabaja/resources/pdf/especialidades/IFCT98.pdf" TargetMode="External"/><Relationship Id="rId80" Type="http://schemas.openxmlformats.org/officeDocument/2006/relationships/hyperlink" Target="https://www.fundae.es/docs/default-source/convocatorias-de-subvenciones/especialidades-formativas/SEAG026PO.pdf" TargetMode="External"/><Relationship Id="rId155" Type="http://schemas.openxmlformats.org/officeDocument/2006/relationships/hyperlink" Target="https://sede.sepe.gob.es/es/portaltrabaja/resources/pdf/especialidades/IFCD0023.pdf" TargetMode="External"/><Relationship Id="rId176" Type="http://schemas.openxmlformats.org/officeDocument/2006/relationships/hyperlink" Target="https://sede.sepe.gob.es/es/portaltrabaja/resources/pdf/especialidades/IFCD69.pdf" TargetMode="External"/><Relationship Id="rId197" Type="http://schemas.openxmlformats.org/officeDocument/2006/relationships/hyperlink" Target="https://www.fundae.es/docs/default-source/convocatorias-de-subvenciones/especialidades-formativas/IFCT012PO.pdf" TargetMode="External"/><Relationship Id="rId201" Type="http://schemas.openxmlformats.org/officeDocument/2006/relationships/hyperlink" Target="https://sede.sepe.gob.es/es/portaltrabaja/resources/pdf/especialidades/IFCT103.pdf" TargetMode="External"/><Relationship Id="rId222" Type="http://schemas.openxmlformats.org/officeDocument/2006/relationships/hyperlink" Target="https://sede.sepe.gob.es/es/portaltrabaja/resources/pdf/especialidades/IFCD0031.pdf" TargetMode="External"/><Relationship Id="rId243" Type="http://schemas.openxmlformats.org/officeDocument/2006/relationships/hyperlink" Target="https://www.fundae.es/docs/default-source/convocatorias-de-subvenciones/especialidades-formativas/INAD051PO.pdf" TargetMode="External"/><Relationship Id="rId264" Type="http://schemas.openxmlformats.org/officeDocument/2006/relationships/hyperlink" Target="https://sede.sepe.gob.es/es/portaltrabaja/resources/pdf/especialidades/IMSV21.pdf" TargetMode="External"/><Relationship Id="rId285" Type="http://schemas.openxmlformats.org/officeDocument/2006/relationships/hyperlink" Target="https://sede.sepe.gob.es/es/portaltrabaja/resources/pdf/especialidades/IMSV46.pdf" TargetMode="External"/><Relationship Id="rId17" Type="http://schemas.openxmlformats.org/officeDocument/2006/relationships/hyperlink" Target="https://www.fundae.es/docs/default-source/convocatorias-de-subvenciones/especialidades-formativas/AGAU018PO.pdf" TargetMode="External"/><Relationship Id="rId38" Type="http://schemas.openxmlformats.org/officeDocument/2006/relationships/hyperlink" Target="https://sede.sepe.gob.es/es/portaltrabaja/resources/pdf/especialidades/ENAE09.pdf" TargetMode="External"/><Relationship Id="rId59" Type="http://schemas.openxmlformats.org/officeDocument/2006/relationships/hyperlink" Target="https://www.fundae.es/docs/default-source/convocatorias-de-subvenciones/especialidades-formativas/EOCJ014PO.pdf" TargetMode="External"/><Relationship Id="rId103" Type="http://schemas.openxmlformats.org/officeDocument/2006/relationships/hyperlink" Target="https://sede.sepe.gob.es/es/portaltrabaja/resources/pdf/especialidades/ENAA01.pdf" TargetMode="External"/><Relationship Id="rId124" Type="http://schemas.openxmlformats.org/officeDocument/2006/relationships/hyperlink" Target="https://sede.sepe.gob.es/es/portaltrabaja/resources/pdf/especialidades/ENAE0001.pdf" TargetMode="External"/><Relationship Id="rId310" Type="http://schemas.openxmlformats.org/officeDocument/2006/relationships/hyperlink" Target="https://sede.sepe.gob.es/es/portaltrabaja/resources/pdf/especialidades/IFCT106.pdf" TargetMode="External"/><Relationship Id="rId70" Type="http://schemas.openxmlformats.org/officeDocument/2006/relationships/hyperlink" Target="https://sede.sepe.gob.es/es/portaltrabaja/resources/pdf/especialidades/FMEM18.pdf" TargetMode="External"/><Relationship Id="rId91" Type="http://schemas.openxmlformats.org/officeDocument/2006/relationships/hyperlink" Target="https://sede.sepe.gob.es/es/portaltrabaja/resources/pdf/especialidades/SEAG06.pdf" TargetMode="External"/><Relationship Id="rId145" Type="http://schemas.openxmlformats.org/officeDocument/2006/relationships/hyperlink" Target="https://sede.sepe.gob.es/es/portaltrabaja/resources/pdf/especialidades/IFCD0011.pdf" TargetMode="External"/><Relationship Id="rId166" Type="http://schemas.openxmlformats.org/officeDocument/2006/relationships/hyperlink" Target="https://www.fundae.es/docs/default-source/convocatorias-de-subvenciones/convocatoria-tic-2021/especialidades-formativas/IFCD077PO.pdf" TargetMode="External"/><Relationship Id="rId187" Type="http://schemas.openxmlformats.org/officeDocument/2006/relationships/hyperlink" Target="https://sede.sepe.gob.es/es/portaltrabaja/resources/pdf/especialidades/IFCT0010.pdf" TargetMode="External"/><Relationship Id="rId1" Type="http://schemas.openxmlformats.org/officeDocument/2006/relationships/hyperlink" Target="https://sede.sepe.gob.es/especialidadesformativas/RXBuscadorEFRED/DetalleEspecialidadFormativa.do?codEspecialidad=SEAG13" TargetMode="External"/><Relationship Id="rId212" Type="http://schemas.openxmlformats.org/officeDocument/2006/relationships/hyperlink" Target="https://sede.sepe.gob.es/es/portaltrabaja/resources/pdf/especialidades/IFCT141.pdf" TargetMode="External"/><Relationship Id="rId233" Type="http://schemas.openxmlformats.org/officeDocument/2006/relationships/hyperlink" Target="http://www.madrid.org/sfoc_web/2018/IMAI013PO.pdf" TargetMode="External"/><Relationship Id="rId254" Type="http://schemas.openxmlformats.org/officeDocument/2006/relationships/hyperlink" Target="https://www.fundae.es/docs/default-source/convocatorias-de-subvenciones/turismo2021/especialidades-formativas/HOTT006PO.pdf" TargetMode="External"/><Relationship Id="rId28" Type="http://schemas.openxmlformats.org/officeDocument/2006/relationships/hyperlink" Target="https://www.fundae.es/docs/default-source/convocatorias-de-subvenciones/especialidades-formativas/ENAE012PO.pdf" TargetMode="External"/><Relationship Id="rId49" Type="http://schemas.openxmlformats.org/officeDocument/2006/relationships/hyperlink" Target="https://www.fundae.es/docs/default-source/convocatorias-de-subvenciones/tic/IFCT036PO.pdf" TargetMode="External"/><Relationship Id="rId114" Type="http://schemas.openxmlformats.org/officeDocument/2006/relationships/hyperlink" Target="https://sede.sepe.gob.es/es/portaltrabaja/resources/pdf/especialidades/ENAC05.pdf" TargetMode="External"/><Relationship Id="rId275" Type="http://schemas.openxmlformats.org/officeDocument/2006/relationships/hyperlink" Target="https://sede.sepe.gob.es/es/portaltrabaja/resources/pdf/especialidades/IMSV36.pdf" TargetMode="External"/><Relationship Id="rId296" Type="http://schemas.openxmlformats.org/officeDocument/2006/relationships/hyperlink" Target="ftp://ftp.asturias.es/sepepa/Programas_PO/ifcd078po.pdf" TargetMode="External"/><Relationship Id="rId300" Type="http://schemas.openxmlformats.org/officeDocument/2006/relationships/hyperlink" Target="https://sede.sepe.gob.es/es/portaltrabaja/resources/pdf/especialidades/IFCD111.pdf" TargetMode="External"/><Relationship Id="rId60" Type="http://schemas.openxmlformats.org/officeDocument/2006/relationships/hyperlink" Target="https://www.fundae.es/docs/default-source/convocatorias-de-subvenciones/especialidades-formativas/EOCJ016PO.pdf" TargetMode="External"/><Relationship Id="rId81" Type="http://schemas.openxmlformats.org/officeDocument/2006/relationships/hyperlink" Target="https://www.fundae.es/docs/default-source/convocatorias-de-subvenciones/especialidades-formativas/SEAG027PO.pdf" TargetMode="External"/><Relationship Id="rId135" Type="http://schemas.openxmlformats.org/officeDocument/2006/relationships/hyperlink" Target="https://sede.sepe.gob.es/es/portaltrabaja/resources/pdf/especialidades/SEAG16.pdf" TargetMode="External"/><Relationship Id="rId156" Type="http://schemas.openxmlformats.org/officeDocument/2006/relationships/hyperlink" Target="https://sede.sepe.gob.es/es/portaltrabaja/resources/pdf/especialidades/IFCD0024.pdf" TargetMode="External"/><Relationship Id="rId177" Type="http://schemas.openxmlformats.org/officeDocument/2006/relationships/hyperlink" Target="https://sede.sepe.gob.es/es/portaltrabaja/resources/pdf/especialidades/IFCD72.pdf" TargetMode="External"/><Relationship Id="rId198" Type="http://schemas.openxmlformats.org/officeDocument/2006/relationships/hyperlink" Target="https://www.fundae.es/docs/default-source/convocatorias-de-subvenciones/tic/IFCT050PO.pdf" TargetMode="External"/><Relationship Id="rId321" Type="http://schemas.openxmlformats.org/officeDocument/2006/relationships/hyperlink" Target="https://sede.sepe.gob.es/es/portaltrabaja/resources/pdf/especialidades/IMSV02.pdf" TargetMode="External"/><Relationship Id="rId202" Type="http://schemas.openxmlformats.org/officeDocument/2006/relationships/hyperlink" Target="https://sede.sepe.gob.es/es/portaltrabaja/resources/pdf/especialidades/IFCT104.pdf" TargetMode="External"/><Relationship Id="rId223" Type="http://schemas.openxmlformats.org/officeDocument/2006/relationships/hyperlink" Target="https://sede.sepe.gob.es/es/portaltrabaja/resources/pdf/especialidades/IFCD0032.pdf" TargetMode="External"/><Relationship Id="rId244" Type="http://schemas.openxmlformats.org/officeDocument/2006/relationships/hyperlink" Target="ftp://ftp.asturias.es/sepepa/Programas_PO/inav002po.doc" TargetMode="External"/><Relationship Id="rId18" Type="http://schemas.openxmlformats.org/officeDocument/2006/relationships/hyperlink" Target="https://www.fundae.es/docs/default-source/convocatorias-de-subvenciones/especialidades-formativas/AGAU020PO.pdf" TargetMode="External"/><Relationship Id="rId39" Type="http://schemas.openxmlformats.org/officeDocument/2006/relationships/hyperlink" Target="https://sede.sepe.gob.es/es/portaltrabaja/resources/pdf/especialidades/ENAL01.pdf" TargetMode="External"/><Relationship Id="rId265" Type="http://schemas.openxmlformats.org/officeDocument/2006/relationships/hyperlink" Target="https://sede.sepe.gob.es/es/portaltrabaja/resources/pdf/especialidades/IMSV22.pdf" TargetMode="External"/><Relationship Id="rId286" Type="http://schemas.openxmlformats.org/officeDocument/2006/relationships/hyperlink" Target="https://sede.sepe.gob.es/es/portaltrabaja/resources/pdf/especialidades/IMSV47.pdf" TargetMode="External"/><Relationship Id="rId50" Type="http://schemas.openxmlformats.org/officeDocument/2006/relationships/hyperlink" Target="https://sede.sepe.gob.es/es/portaltrabaja/resources/pdf/especialidades/IFCD0018.pdf" TargetMode="External"/><Relationship Id="rId104" Type="http://schemas.openxmlformats.org/officeDocument/2006/relationships/hyperlink" Target="https://sede.sepe.gob.es/es/portaltrabaja/resources/pdf/especialidades/ENAC0002.pdf" TargetMode="External"/><Relationship Id="rId125" Type="http://schemas.openxmlformats.org/officeDocument/2006/relationships/hyperlink" Target="https://sede.sepe.gob.es/es/portaltrabaja/resources/pdf/especialidades/ENAC20.pdf" TargetMode="External"/><Relationship Id="rId146" Type="http://schemas.openxmlformats.org/officeDocument/2006/relationships/hyperlink" Target="https://sede.sepe.gob.es/es/portaltrabaja/resources/pdf/especialidades/IFCD0012.pdf" TargetMode="External"/><Relationship Id="rId167" Type="http://schemas.openxmlformats.org/officeDocument/2006/relationships/hyperlink" Target="http://www.madrid.org/sfoc_web/2018/IFCD083PO.pdf" TargetMode="External"/><Relationship Id="rId188" Type="http://schemas.openxmlformats.org/officeDocument/2006/relationships/hyperlink" Target="https://sede.sepe.gob.es/es/portaltrabaja/resources/pdf/especialidades/IFCT0011.pdf" TargetMode="External"/><Relationship Id="rId311" Type="http://schemas.openxmlformats.org/officeDocument/2006/relationships/hyperlink" Target="https://www.fundae.es/docs/default-source/convocatorias-de-subvenciones/tic/ifct126po.pdf?sfvrsn=4e8e0a01_2" TargetMode="External"/><Relationship Id="rId71" Type="http://schemas.openxmlformats.org/officeDocument/2006/relationships/hyperlink" Target="http://www.madrid.org/sfoc_web/2018/IFCD007PO.pdf" TargetMode="External"/><Relationship Id="rId92" Type="http://schemas.openxmlformats.org/officeDocument/2006/relationships/hyperlink" Target="https://sede.sepe.gob.es/es/portaltrabaja/resources/pdf/especialidades/TMVG11.pdf" TargetMode="External"/><Relationship Id="rId213" Type="http://schemas.openxmlformats.org/officeDocument/2006/relationships/hyperlink" Target="https://sede.sepe.gob.es/es/portaltrabaja/resources/pdf/especialidades/IFCT153.pdf" TargetMode="External"/><Relationship Id="rId234" Type="http://schemas.openxmlformats.org/officeDocument/2006/relationships/hyperlink" Target="https://sede.sepe.gob.es/es/portaltrabaja/resources/pdf/especialidades/IFCD100.pdf" TargetMode="External"/><Relationship Id="rId2" Type="http://schemas.openxmlformats.org/officeDocument/2006/relationships/hyperlink" Target="https://sede.sepe.gob.es/especialidadesformativas/RXBuscadorEFRED/DetalleEspecialidadFormativa.do?codEspecialidad=FCOA07" TargetMode="External"/><Relationship Id="rId29" Type="http://schemas.openxmlformats.org/officeDocument/2006/relationships/hyperlink" Target="https://www.fundae.es/docs/default-source/convocatorias-de-subvenciones/especialidades-formativas/ENAE015PO.pdf" TargetMode="External"/><Relationship Id="rId255" Type="http://schemas.openxmlformats.org/officeDocument/2006/relationships/hyperlink" Target="https://www.fundae.es/docs/default-source/convocatorias-de-subvenciones/turismo2021/especialidades-formativas/HOTU001PO.pdf" TargetMode="External"/><Relationship Id="rId276" Type="http://schemas.openxmlformats.org/officeDocument/2006/relationships/hyperlink" Target="https://sede.sepe.gob.es/es/portaltrabaja/resources/pdf/especialidades/IMSV37.pdf" TargetMode="External"/><Relationship Id="rId297" Type="http://schemas.openxmlformats.org/officeDocument/2006/relationships/hyperlink" Target="ftp://ftp.asturias.es/sepepa/Programas_PO/ifcd079po.pdf" TargetMode="External"/><Relationship Id="rId40" Type="http://schemas.openxmlformats.org/officeDocument/2006/relationships/hyperlink" Target="https://sede.sepe.gob.es/es/portaltrabaja/resources/pdf/especialidades/ENAL02.pdf" TargetMode="External"/><Relationship Id="rId115" Type="http://schemas.openxmlformats.org/officeDocument/2006/relationships/hyperlink" Target="https://sede.sepe.gob.es/es/portaltrabaja/resources/pdf/especialidades/ENAC11.pdf" TargetMode="External"/><Relationship Id="rId136" Type="http://schemas.openxmlformats.org/officeDocument/2006/relationships/hyperlink" Target="https://sede.sepe.gob.es/es/portaltrabaja/resources/pdf/especialidades/IFCD0002.pdf" TargetMode="External"/><Relationship Id="rId157" Type="http://schemas.openxmlformats.org/officeDocument/2006/relationships/hyperlink" Target="https://sede.sepe.gob.es/es/portaltrabaja/resources/pdf/especialidades/IFCD0025.pdf" TargetMode="External"/><Relationship Id="rId178" Type="http://schemas.openxmlformats.org/officeDocument/2006/relationships/hyperlink" Target="https://sede.sepe.gob.es/es/portaltrabaja/resources/pdf/especialidades/IFCD77.pdf" TargetMode="External"/><Relationship Id="rId301" Type="http://schemas.openxmlformats.org/officeDocument/2006/relationships/hyperlink" Target="https://sede.sepe.gob.es/es/portaltrabaja/resources/pdf/especialidades/IFCD112.pdf" TargetMode="External"/><Relationship Id="rId322" Type="http://schemas.openxmlformats.org/officeDocument/2006/relationships/hyperlink" Target="https://sede.sepe.gob.es/es/portaltrabaja/resources/pdf/especialidades/IMSV03.pdf" TargetMode="External"/><Relationship Id="rId61" Type="http://schemas.openxmlformats.org/officeDocument/2006/relationships/hyperlink" Target="https://www.fundae.es/docs/default-source/convocatorias-de-subvenciones/especialidades-formativas/EOCJ017PO.pdf" TargetMode="External"/><Relationship Id="rId82" Type="http://schemas.openxmlformats.org/officeDocument/2006/relationships/hyperlink" Target="http://www.madrid.org/sfoc_web/2020/seag028po.pdf" TargetMode="External"/><Relationship Id="rId199" Type="http://schemas.openxmlformats.org/officeDocument/2006/relationships/hyperlink" Target="https://www.fundae.es/docs/default-source/convocatorias-de-subvenciones/especialidades-formativas/IFCT069PO.pdf" TargetMode="External"/><Relationship Id="rId203" Type="http://schemas.openxmlformats.org/officeDocument/2006/relationships/hyperlink" Target="https://sede.sepe.gob.es/es/portaltrabaja/resources/pdf/especialidades/IFCT116.pdf" TargetMode="External"/><Relationship Id="rId19" Type="http://schemas.openxmlformats.org/officeDocument/2006/relationships/hyperlink" Target="http://www.madrid.org/sfoc_web/2016/AGAU022PO.pdf" TargetMode="External"/><Relationship Id="rId224" Type="http://schemas.openxmlformats.org/officeDocument/2006/relationships/hyperlink" Target="https://sede.sepe.gob.es/es/portaltrabaja/resources/pdf/especialidades/IFCD0033.pdf" TargetMode="External"/><Relationship Id="rId245" Type="http://schemas.openxmlformats.org/officeDocument/2006/relationships/hyperlink" Target="https://sede.sepe.gob.es/es/portaltrabaja/resources/pdf/especialidades/ENAC12.pdf" TargetMode="External"/><Relationship Id="rId266" Type="http://schemas.openxmlformats.org/officeDocument/2006/relationships/hyperlink" Target="https://sede.sepe.gob.es/es/portaltrabaja/resources/pdf/especialidades/IMSV23.pdf" TargetMode="External"/><Relationship Id="rId287" Type="http://schemas.openxmlformats.org/officeDocument/2006/relationships/hyperlink" Target="https://www.fundae.es/docs/default-source/convocatorias-de-subvenciones/especialidades-formativas/ENAA026P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5"/>
  <sheetViews>
    <sheetView tabSelected="1" zoomScale="85" zoomScaleNormal="85" workbookViewId="0">
      <selection activeCell="P4" sqref="P4"/>
    </sheetView>
  </sheetViews>
  <sheetFormatPr baseColWidth="10" defaultColWidth="11.42578125" defaultRowHeight="14.25" x14ac:dyDescent="0.2"/>
  <cols>
    <col min="1" max="1" width="17.7109375" style="10" customWidth="1"/>
    <col min="2" max="2" width="55.7109375" style="2" customWidth="1"/>
    <col min="3" max="3" width="15.85546875" style="3" customWidth="1"/>
    <col min="4" max="4" width="10.7109375" style="4" customWidth="1"/>
    <col min="5" max="5" width="17" style="4" customWidth="1"/>
    <col min="6" max="6" width="17.7109375" style="4" customWidth="1"/>
    <col min="7" max="8" width="16" style="4" customWidth="1"/>
    <col min="9" max="9" width="12.7109375" style="1" customWidth="1"/>
    <col min="10" max="10" width="14" style="4" customWidth="1"/>
    <col min="11" max="11" width="17.7109375" style="5" customWidth="1"/>
    <col min="12" max="16384" width="11.42578125" style="7"/>
  </cols>
  <sheetData>
    <row r="1" spans="1:11" ht="26.25" customHeight="1" thickBot="1" x14ac:dyDescent="0.25">
      <c r="A1" s="22" t="s">
        <v>700</v>
      </c>
      <c r="B1" s="23"/>
      <c r="C1" s="23"/>
      <c r="D1" s="23"/>
      <c r="E1" s="23"/>
      <c r="F1" s="23"/>
      <c r="G1" s="23"/>
      <c r="H1" s="23"/>
      <c r="I1" s="23"/>
      <c r="J1" s="23"/>
      <c r="K1" s="24"/>
    </row>
    <row r="2" spans="1:11" ht="24.75" customHeight="1" thickBot="1" x14ac:dyDescent="0.25">
      <c r="A2" s="25" t="s">
        <v>440</v>
      </c>
      <c r="B2" s="26"/>
      <c r="C2" s="26"/>
      <c r="D2" s="26"/>
      <c r="E2" s="26"/>
      <c r="F2" s="26"/>
      <c r="G2" s="26"/>
      <c r="H2" s="26"/>
      <c r="I2" s="26"/>
      <c r="J2" s="26"/>
      <c r="K2" s="27"/>
    </row>
    <row r="3" spans="1:11" ht="24" customHeight="1" thickBot="1" x14ac:dyDescent="0.25">
      <c r="A3" s="28" t="s">
        <v>226</v>
      </c>
      <c r="B3" s="29" t="s">
        <v>63</v>
      </c>
      <c r="C3" s="29"/>
      <c r="D3" s="29"/>
      <c r="E3" s="29"/>
      <c r="F3" s="29"/>
      <c r="G3" s="29"/>
      <c r="H3" s="29"/>
      <c r="I3" s="29"/>
      <c r="J3" s="29"/>
      <c r="K3" s="30"/>
    </row>
    <row r="4" spans="1:11" s="8" customFormat="1" ht="57" customHeight="1" thickBot="1" x14ac:dyDescent="0.3">
      <c r="A4" s="19" t="s">
        <v>146</v>
      </c>
      <c r="B4" s="20" t="s">
        <v>147</v>
      </c>
      <c r="C4" s="19" t="s">
        <v>148</v>
      </c>
      <c r="D4" s="19" t="s">
        <v>149</v>
      </c>
      <c r="E4" s="19" t="s">
        <v>150</v>
      </c>
      <c r="F4" s="19" t="s">
        <v>151</v>
      </c>
      <c r="G4" s="19" t="s">
        <v>702</v>
      </c>
      <c r="H4" s="19" t="s">
        <v>238</v>
      </c>
      <c r="I4" s="19" t="s">
        <v>690</v>
      </c>
      <c r="J4" s="21" t="s">
        <v>152</v>
      </c>
      <c r="K4" s="21" t="s">
        <v>153</v>
      </c>
    </row>
    <row r="5" spans="1:11" s="37" customFormat="1" ht="25.5" customHeight="1" x14ac:dyDescent="0.2">
      <c r="A5" s="33" t="s">
        <v>165</v>
      </c>
      <c r="B5" s="34" t="s">
        <v>703</v>
      </c>
      <c r="C5" s="35" t="s">
        <v>240</v>
      </c>
      <c r="D5" s="35">
        <v>80</v>
      </c>
      <c r="E5" s="35">
        <v>50</v>
      </c>
      <c r="F5" s="35">
        <v>30</v>
      </c>
      <c r="G5" s="35">
        <v>5</v>
      </c>
      <c r="H5" s="35">
        <v>2</v>
      </c>
      <c r="I5" s="35" t="s">
        <v>701</v>
      </c>
      <c r="J5" s="35">
        <v>10.64</v>
      </c>
      <c r="K5" s="36">
        <f t="shared" ref="K5:K24" si="0">J5*0.75</f>
        <v>7.98</v>
      </c>
    </row>
    <row r="6" spans="1:11" s="37" customFormat="1" ht="25.5" customHeight="1" x14ac:dyDescent="0.2">
      <c r="A6" s="12" t="s">
        <v>258</v>
      </c>
      <c r="B6" s="38" t="s">
        <v>259</v>
      </c>
      <c r="C6" s="39" t="s">
        <v>154</v>
      </c>
      <c r="D6" s="39">
        <v>200</v>
      </c>
      <c r="E6" s="39">
        <v>200</v>
      </c>
      <c r="F6" s="39">
        <v>0</v>
      </c>
      <c r="G6" s="39">
        <v>10</v>
      </c>
      <c r="H6" s="39">
        <v>4</v>
      </c>
      <c r="I6" s="39" t="s">
        <v>701</v>
      </c>
      <c r="J6" s="35">
        <v>10.64</v>
      </c>
      <c r="K6" s="40"/>
    </row>
    <row r="7" spans="1:11" s="37" customFormat="1" ht="25.5" customHeight="1" x14ac:dyDescent="0.2">
      <c r="A7" s="12" t="s">
        <v>334</v>
      </c>
      <c r="B7" s="38" t="s">
        <v>335</v>
      </c>
      <c r="C7" s="39" t="s">
        <v>240</v>
      </c>
      <c r="D7" s="39">
        <v>200</v>
      </c>
      <c r="E7" s="39">
        <v>60</v>
      </c>
      <c r="F7" s="39">
        <v>140</v>
      </c>
      <c r="G7" s="39">
        <v>10</v>
      </c>
      <c r="H7" s="39">
        <v>2</v>
      </c>
      <c r="I7" s="39" t="s">
        <v>701</v>
      </c>
      <c r="J7" s="39">
        <v>9.39</v>
      </c>
      <c r="K7" s="40">
        <f t="shared" si="0"/>
        <v>7.0425000000000004</v>
      </c>
    </row>
    <row r="8" spans="1:11" s="37" customFormat="1" ht="25.5" customHeight="1" x14ac:dyDescent="0.2">
      <c r="A8" s="12" t="s">
        <v>336</v>
      </c>
      <c r="B8" s="38" t="s">
        <v>337</v>
      </c>
      <c r="C8" s="39" t="s">
        <v>154</v>
      </c>
      <c r="D8" s="39">
        <v>240</v>
      </c>
      <c r="E8" s="39">
        <v>240</v>
      </c>
      <c r="F8" s="39">
        <v>0</v>
      </c>
      <c r="G8" s="39">
        <v>10</v>
      </c>
      <c r="H8" s="39">
        <v>4</v>
      </c>
      <c r="I8" s="39" t="s">
        <v>701</v>
      </c>
      <c r="J8" s="39">
        <v>9.39</v>
      </c>
      <c r="K8" s="40"/>
    </row>
    <row r="9" spans="1:11" s="37" customFormat="1" ht="25.5" customHeight="1" x14ac:dyDescent="0.2">
      <c r="A9" s="12" t="s">
        <v>338</v>
      </c>
      <c r="B9" s="38" t="s">
        <v>339</v>
      </c>
      <c r="C9" s="39" t="s">
        <v>154</v>
      </c>
      <c r="D9" s="39">
        <v>200</v>
      </c>
      <c r="E9" s="39">
        <v>200</v>
      </c>
      <c r="F9" s="39">
        <v>0</v>
      </c>
      <c r="G9" s="39">
        <v>10</v>
      </c>
      <c r="H9" s="39">
        <v>4</v>
      </c>
      <c r="I9" s="39" t="s">
        <v>701</v>
      </c>
      <c r="J9" s="39">
        <v>9.39</v>
      </c>
      <c r="K9" s="40"/>
    </row>
    <row r="10" spans="1:11" s="37" customFormat="1" ht="25.5" customHeight="1" x14ac:dyDescent="0.2">
      <c r="A10" s="12" t="s">
        <v>166</v>
      </c>
      <c r="B10" s="38" t="s">
        <v>167</v>
      </c>
      <c r="C10" s="39" t="s">
        <v>154</v>
      </c>
      <c r="D10" s="39">
        <v>240</v>
      </c>
      <c r="E10" s="39">
        <v>240</v>
      </c>
      <c r="F10" s="39">
        <v>0</v>
      </c>
      <c r="G10" s="39">
        <v>10</v>
      </c>
      <c r="H10" s="39">
        <v>4</v>
      </c>
      <c r="I10" s="39" t="s">
        <v>701</v>
      </c>
      <c r="J10" s="39">
        <v>9.19</v>
      </c>
      <c r="K10" s="40"/>
    </row>
    <row r="11" spans="1:11" s="37" customFormat="1" ht="25.5" customHeight="1" x14ac:dyDescent="0.2">
      <c r="A11" s="11" t="s">
        <v>234</v>
      </c>
      <c r="B11" s="38" t="s">
        <v>227</v>
      </c>
      <c r="C11" s="39" t="s">
        <v>154</v>
      </c>
      <c r="D11" s="39">
        <v>90</v>
      </c>
      <c r="E11" s="39">
        <v>90</v>
      </c>
      <c r="F11" s="39">
        <v>0</v>
      </c>
      <c r="G11" s="39">
        <v>5</v>
      </c>
      <c r="H11" s="39">
        <v>3</v>
      </c>
      <c r="I11" s="39" t="s">
        <v>158</v>
      </c>
      <c r="J11" s="39">
        <v>9.19</v>
      </c>
      <c r="K11" s="40"/>
    </row>
    <row r="12" spans="1:11" s="37" customFormat="1" ht="25.5" customHeight="1" x14ac:dyDescent="0.2">
      <c r="A12" s="11" t="s">
        <v>228</v>
      </c>
      <c r="B12" s="38" t="s">
        <v>229</v>
      </c>
      <c r="C12" s="39" t="s">
        <v>154</v>
      </c>
      <c r="D12" s="41">
        <v>40</v>
      </c>
      <c r="E12" s="41">
        <v>40</v>
      </c>
      <c r="F12" s="39">
        <v>0</v>
      </c>
      <c r="G12" s="39">
        <v>2</v>
      </c>
      <c r="H12" s="39">
        <v>2</v>
      </c>
      <c r="I12" s="39" t="s">
        <v>158</v>
      </c>
      <c r="J12" s="39">
        <v>9.19</v>
      </c>
      <c r="K12" s="40"/>
    </row>
    <row r="13" spans="1:11" s="37" customFormat="1" ht="25.5" customHeight="1" x14ac:dyDescent="0.2">
      <c r="A13" s="11" t="s">
        <v>230</v>
      </c>
      <c r="B13" s="38" t="s">
        <v>164</v>
      </c>
      <c r="C13" s="39" t="s">
        <v>154</v>
      </c>
      <c r="D13" s="41">
        <v>40</v>
      </c>
      <c r="E13" s="41">
        <v>40</v>
      </c>
      <c r="F13" s="39">
        <v>0</v>
      </c>
      <c r="G13" s="39">
        <v>2</v>
      </c>
      <c r="H13" s="39">
        <v>2</v>
      </c>
      <c r="I13" s="39" t="s">
        <v>158</v>
      </c>
      <c r="J13" s="39">
        <v>9.19</v>
      </c>
      <c r="K13" s="40"/>
    </row>
    <row r="14" spans="1:11" s="37" customFormat="1" ht="25.5" customHeight="1" x14ac:dyDescent="0.2">
      <c r="A14" s="11" t="s">
        <v>231</v>
      </c>
      <c r="B14" s="38" t="s">
        <v>157</v>
      </c>
      <c r="C14" s="39" t="s">
        <v>154</v>
      </c>
      <c r="D14" s="41">
        <v>40</v>
      </c>
      <c r="E14" s="41">
        <v>40</v>
      </c>
      <c r="F14" s="39">
        <v>0</v>
      </c>
      <c r="G14" s="39">
        <v>2</v>
      </c>
      <c r="H14" s="39">
        <v>2</v>
      </c>
      <c r="I14" s="39" t="s">
        <v>158</v>
      </c>
      <c r="J14" s="39">
        <v>9.19</v>
      </c>
      <c r="K14" s="40"/>
    </row>
    <row r="15" spans="1:11" s="37" customFormat="1" ht="25.5" customHeight="1" x14ac:dyDescent="0.2">
      <c r="A15" s="11" t="s">
        <v>432</v>
      </c>
      <c r="B15" s="38" t="s">
        <v>433</v>
      </c>
      <c r="C15" s="39" t="s">
        <v>154</v>
      </c>
      <c r="D15" s="41">
        <v>300</v>
      </c>
      <c r="E15" s="39">
        <v>300</v>
      </c>
      <c r="F15" s="39">
        <v>0</v>
      </c>
      <c r="G15" s="39">
        <v>10</v>
      </c>
      <c r="H15" s="41">
        <v>2</v>
      </c>
      <c r="I15" s="39" t="s">
        <v>701</v>
      </c>
      <c r="J15" s="39">
        <v>9.19</v>
      </c>
      <c r="K15" s="40"/>
    </row>
    <row r="16" spans="1:11" s="37" customFormat="1" ht="25.5" customHeight="1" x14ac:dyDescent="0.2">
      <c r="A16" s="11" t="s">
        <v>434</v>
      </c>
      <c r="B16" s="38" t="s">
        <v>435</v>
      </c>
      <c r="C16" s="39" t="s">
        <v>154</v>
      </c>
      <c r="D16" s="39">
        <v>70</v>
      </c>
      <c r="E16" s="39">
        <v>70</v>
      </c>
      <c r="F16" s="39">
        <v>0</v>
      </c>
      <c r="G16" s="39">
        <v>5</v>
      </c>
      <c r="H16" s="39">
        <v>2</v>
      </c>
      <c r="I16" s="39" t="s">
        <v>701</v>
      </c>
      <c r="J16" s="39">
        <v>9.19</v>
      </c>
      <c r="K16" s="40"/>
    </row>
    <row r="17" spans="1:11" s="37" customFormat="1" ht="25.5" customHeight="1" x14ac:dyDescent="0.2">
      <c r="A17" s="12" t="s">
        <v>159</v>
      </c>
      <c r="B17" s="38" t="s">
        <v>160</v>
      </c>
      <c r="C17" s="39" t="s">
        <v>154</v>
      </c>
      <c r="D17" s="39">
        <v>200</v>
      </c>
      <c r="E17" s="39">
        <v>200</v>
      </c>
      <c r="F17" s="39">
        <v>0</v>
      </c>
      <c r="G17" s="39">
        <v>10</v>
      </c>
      <c r="H17" s="39">
        <v>4</v>
      </c>
      <c r="I17" s="39" t="s">
        <v>701</v>
      </c>
      <c r="J17" s="39">
        <v>9.19</v>
      </c>
      <c r="K17" s="40"/>
    </row>
    <row r="18" spans="1:11" s="37" customFormat="1" ht="25.5" customHeight="1" x14ac:dyDescent="0.2">
      <c r="A18" s="12" t="s">
        <v>161</v>
      </c>
      <c r="B18" s="38" t="s">
        <v>162</v>
      </c>
      <c r="C18" s="39" t="s">
        <v>154</v>
      </c>
      <c r="D18" s="39">
        <v>240</v>
      </c>
      <c r="E18" s="39">
        <v>240</v>
      </c>
      <c r="F18" s="39">
        <v>0</v>
      </c>
      <c r="G18" s="39">
        <v>10</v>
      </c>
      <c r="H18" s="39">
        <v>4</v>
      </c>
      <c r="I18" s="39" t="s">
        <v>701</v>
      </c>
      <c r="J18" s="39">
        <v>9.19</v>
      </c>
      <c r="K18" s="40"/>
    </row>
    <row r="19" spans="1:11" s="37" customFormat="1" ht="25.5" customHeight="1" x14ac:dyDescent="0.2">
      <c r="A19" s="12" t="s">
        <v>163</v>
      </c>
      <c r="B19" s="38" t="s">
        <v>704</v>
      </c>
      <c r="C19" s="39" t="s">
        <v>154</v>
      </c>
      <c r="D19" s="39">
        <v>175</v>
      </c>
      <c r="E19" s="39">
        <v>175</v>
      </c>
      <c r="F19" s="39">
        <v>0</v>
      </c>
      <c r="G19" s="39">
        <v>10</v>
      </c>
      <c r="H19" s="39">
        <v>5</v>
      </c>
      <c r="I19" s="39" t="s">
        <v>701</v>
      </c>
      <c r="J19" s="39">
        <v>9.19</v>
      </c>
      <c r="K19" s="40"/>
    </row>
    <row r="20" spans="1:11" s="37" customFormat="1" ht="25.5" customHeight="1" x14ac:dyDescent="0.2">
      <c r="A20" s="12" t="s">
        <v>436</v>
      </c>
      <c r="B20" s="38" t="s">
        <v>437</v>
      </c>
      <c r="C20" s="39" t="s">
        <v>154</v>
      </c>
      <c r="D20" s="39">
        <v>200</v>
      </c>
      <c r="E20" s="39">
        <v>200</v>
      </c>
      <c r="F20" s="39">
        <v>0</v>
      </c>
      <c r="G20" s="39">
        <v>10</v>
      </c>
      <c r="H20" s="39">
        <v>1</v>
      </c>
      <c r="I20" s="39" t="s">
        <v>701</v>
      </c>
      <c r="J20" s="39">
        <v>9.19</v>
      </c>
      <c r="K20" s="40"/>
    </row>
    <row r="21" spans="1:11" s="37" customFormat="1" ht="25.5" customHeight="1" x14ac:dyDescent="0.2">
      <c r="A21" s="12" t="s">
        <v>438</v>
      </c>
      <c r="B21" s="38" t="s">
        <v>439</v>
      </c>
      <c r="C21" s="39" t="s">
        <v>154</v>
      </c>
      <c r="D21" s="39">
        <v>30</v>
      </c>
      <c r="E21" s="39">
        <v>30</v>
      </c>
      <c r="F21" s="39">
        <v>0</v>
      </c>
      <c r="G21" s="39">
        <v>2</v>
      </c>
      <c r="H21" s="39">
        <v>1</v>
      </c>
      <c r="I21" s="39" t="s">
        <v>158</v>
      </c>
      <c r="J21" s="39">
        <v>9.19</v>
      </c>
      <c r="K21" s="40"/>
    </row>
    <row r="22" spans="1:11" s="37" customFormat="1" ht="25.5" customHeight="1" x14ac:dyDescent="0.2">
      <c r="A22" s="12" t="s">
        <v>441</v>
      </c>
      <c r="B22" s="38" t="s">
        <v>442</v>
      </c>
      <c r="C22" s="39" t="s">
        <v>155</v>
      </c>
      <c r="D22" s="39">
        <v>16</v>
      </c>
      <c r="E22" s="39">
        <v>16</v>
      </c>
      <c r="F22" s="39">
        <v>16</v>
      </c>
      <c r="G22" s="39">
        <v>2</v>
      </c>
      <c r="H22" s="39">
        <v>1</v>
      </c>
      <c r="I22" s="39" t="s">
        <v>158</v>
      </c>
      <c r="J22" s="39">
        <v>9.19</v>
      </c>
      <c r="K22" s="42">
        <f t="shared" si="0"/>
        <v>6.8925000000000001</v>
      </c>
    </row>
    <row r="23" spans="1:11" s="37" customFormat="1" ht="25.5" customHeight="1" x14ac:dyDescent="0.2">
      <c r="A23" s="12" t="s">
        <v>443</v>
      </c>
      <c r="B23" s="38" t="s">
        <v>444</v>
      </c>
      <c r="C23" s="39" t="s">
        <v>155</v>
      </c>
      <c r="D23" s="39">
        <v>16</v>
      </c>
      <c r="E23" s="39">
        <v>16</v>
      </c>
      <c r="F23" s="39">
        <v>16</v>
      </c>
      <c r="G23" s="39">
        <v>2</v>
      </c>
      <c r="H23" s="39">
        <v>1</v>
      </c>
      <c r="I23" s="39" t="s">
        <v>158</v>
      </c>
      <c r="J23" s="39">
        <v>9.19</v>
      </c>
      <c r="K23" s="42">
        <f t="shared" si="0"/>
        <v>6.8925000000000001</v>
      </c>
    </row>
    <row r="24" spans="1:11" s="37" customFormat="1" ht="25.5" customHeight="1" thickBot="1" x14ac:dyDescent="0.25">
      <c r="A24" s="12" t="s">
        <v>445</v>
      </c>
      <c r="B24" s="38" t="s">
        <v>446</v>
      </c>
      <c r="C24" s="39" t="s">
        <v>155</v>
      </c>
      <c r="D24" s="39">
        <v>15</v>
      </c>
      <c r="E24" s="39">
        <v>15</v>
      </c>
      <c r="F24" s="39">
        <v>15</v>
      </c>
      <c r="G24" s="39">
        <v>2</v>
      </c>
      <c r="H24" s="39">
        <v>1</v>
      </c>
      <c r="I24" s="39" t="s">
        <v>158</v>
      </c>
      <c r="J24" s="39">
        <v>9.19</v>
      </c>
      <c r="K24" s="42">
        <f t="shared" si="0"/>
        <v>6.8925000000000001</v>
      </c>
    </row>
    <row r="25" spans="1:11" ht="24" customHeight="1" thickBot="1" x14ac:dyDescent="0.25">
      <c r="A25" s="28" t="s">
        <v>232</v>
      </c>
      <c r="B25" s="29" t="s">
        <v>41</v>
      </c>
      <c r="C25" s="29"/>
      <c r="D25" s="29"/>
      <c r="E25" s="29"/>
      <c r="F25" s="29"/>
      <c r="G25" s="29"/>
      <c r="H25" s="29"/>
      <c r="I25" s="29"/>
      <c r="J25" s="29"/>
      <c r="K25" s="30"/>
    </row>
    <row r="26" spans="1:11" s="8" customFormat="1" ht="52.5" customHeight="1" thickBot="1" x14ac:dyDescent="0.3">
      <c r="A26" s="16" t="s">
        <v>146</v>
      </c>
      <c r="B26" s="17" t="s">
        <v>147</v>
      </c>
      <c r="C26" s="16" t="s">
        <v>148</v>
      </c>
      <c r="D26" s="16" t="s">
        <v>149</v>
      </c>
      <c r="E26" s="16" t="s">
        <v>150</v>
      </c>
      <c r="F26" s="16" t="s">
        <v>151</v>
      </c>
      <c r="G26" s="16" t="s">
        <v>702</v>
      </c>
      <c r="H26" s="16" t="s">
        <v>238</v>
      </c>
      <c r="I26" s="16" t="s">
        <v>690</v>
      </c>
      <c r="J26" s="18" t="s">
        <v>152</v>
      </c>
      <c r="K26" s="18" t="s">
        <v>153</v>
      </c>
    </row>
    <row r="27" spans="1:11" s="37" customFormat="1" ht="25.5" customHeight="1" x14ac:dyDescent="0.2">
      <c r="A27" s="43" t="str">
        <f>HYPERLINK("https://sede.sepe.gob.es/especialidadesformativas/RXBuscadorEFRED/DetalleEspecialidadFormativa.do?codEspecialidad=AGAU001PO","AGAU001PO")</f>
        <v>AGAU001PO</v>
      </c>
      <c r="B27" s="44" t="s">
        <v>168</v>
      </c>
      <c r="C27" s="45" t="s">
        <v>155</v>
      </c>
      <c r="D27" s="45">
        <v>20</v>
      </c>
      <c r="E27" s="45">
        <v>20</v>
      </c>
      <c r="F27" s="45">
        <v>20</v>
      </c>
      <c r="G27" s="45">
        <v>2</v>
      </c>
      <c r="H27" s="45">
        <v>0</v>
      </c>
      <c r="I27" s="45" t="s">
        <v>158</v>
      </c>
      <c r="J27" s="45">
        <v>9.14</v>
      </c>
      <c r="K27" s="46">
        <f t="shared" ref="K27:K53" si="1">J27*0.75</f>
        <v>6.8550000000000004</v>
      </c>
    </row>
    <row r="28" spans="1:11" s="37" customFormat="1" ht="25.5" customHeight="1" x14ac:dyDescent="0.2">
      <c r="A28" s="11" t="s">
        <v>355</v>
      </c>
      <c r="B28" s="44" t="s">
        <v>354</v>
      </c>
      <c r="C28" s="45" t="s">
        <v>279</v>
      </c>
      <c r="D28" s="45">
        <v>40</v>
      </c>
      <c r="E28" s="45">
        <v>0</v>
      </c>
      <c r="F28" s="45">
        <v>40</v>
      </c>
      <c r="G28" s="45">
        <v>2</v>
      </c>
      <c r="H28" s="45">
        <v>0</v>
      </c>
      <c r="I28" s="45" t="s">
        <v>158</v>
      </c>
      <c r="J28" s="45"/>
      <c r="K28" s="46">
        <v>6.8550000000000004</v>
      </c>
    </row>
    <row r="29" spans="1:11" s="37" customFormat="1" ht="25.5" customHeight="1" x14ac:dyDescent="0.2">
      <c r="A29" s="43" t="str">
        <f>HYPERLINK("https://sede.sepe.gob.es/especialidadesformativas/RXBuscadorEFRED/DetalleEspecialidadFormativa.do?codEspecialidad=AGAU003PO","AGAU003PO")</f>
        <v>AGAU003PO</v>
      </c>
      <c r="B29" s="44" t="s">
        <v>169</v>
      </c>
      <c r="C29" s="45" t="s">
        <v>155</v>
      </c>
      <c r="D29" s="47">
        <v>30</v>
      </c>
      <c r="E29" s="45">
        <v>30</v>
      </c>
      <c r="F29" s="45">
        <v>30</v>
      </c>
      <c r="G29" s="45">
        <v>2</v>
      </c>
      <c r="H29" s="45">
        <v>0</v>
      </c>
      <c r="I29" s="45" t="s">
        <v>158</v>
      </c>
      <c r="J29" s="45">
        <v>9.14</v>
      </c>
      <c r="K29" s="46">
        <f t="shared" ref="K29:K49" si="2">J29*0.75</f>
        <v>6.8550000000000004</v>
      </c>
    </row>
    <row r="30" spans="1:11" s="37" customFormat="1" ht="25.5" customHeight="1" x14ac:dyDescent="0.2">
      <c r="A30" s="43" t="str">
        <f>HYPERLINK("https://sede.sepe.gob.es/especialidadesformativas/RXBuscadorEFRED/DetalleEspecialidadFormativa.do?codEspecialidad=AGAU007PO","AGAU007PO")</f>
        <v>AGAU007PO</v>
      </c>
      <c r="B30" s="44" t="s">
        <v>170</v>
      </c>
      <c r="C30" s="45" t="s">
        <v>155</v>
      </c>
      <c r="D30" s="47">
        <v>20</v>
      </c>
      <c r="E30" s="45">
        <v>20</v>
      </c>
      <c r="F30" s="45">
        <v>20</v>
      </c>
      <c r="G30" s="45">
        <v>2</v>
      </c>
      <c r="H30" s="45">
        <v>0</v>
      </c>
      <c r="I30" s="45" t="s">
        <v>158</v>
      </c>
      <c r="J30" s="45">
        <v>9.14</v>
      </c>
      <c r="K30" s="46">
        <f t="shared" si="2"/>
        <v>6.8550000000000004</v>
      </c>
    </row>
    <row r="31" spans="1:11" s="37" customFormat="1" ht="25.5" customHeight="1" x14ac:dyDescent="0.2">
      <c r="A31" s="11" t="s">
        <v>271</v>
      </c>
      <c r="B31" s="44" t="s">
        <v>272</v>
      </c>
      <c r="C31" s="45" t="s">
        <v>155</v>
      </c>
      <c r="D31" s="45">
        <v>30</v>
      </c>
      <c r="E31" s="45">
        <v>30</v>
      </c>
      <c r="F31" s="45">
        <v>30</v>
      </c>
      <c r="G31" s="45">
        <v>2</v>
      </c>
      <c r="H31" s="45">
        <v>0</v>
      </c>
      <c r="I31" s="45" t="s">
        <v>158</v>
      </c>
      <c r="J31" s="45">
        <v>9.14</v>
      </c>
      <c r="K31" s="46">
        <f t="shared" si="2"/>
        <v>6.8550000000000004</v>
      </c>
    </row>
    <row r="32" spans="1:11" s="37" customFormat="1" ht="25.5" customHeight="1" x14ac:dyDescent="0.2">
      <c r="A32" s="11" t="s">
        <v>273</v>
      </c>
      <c r="B32" s="44" t="s">
        <v>274</v>
      </c>
      <c r="C32" s="45" t="s">
        <v>155</v>
      </c>
      <c r="D32" s="45">
        <v>40</v>
      </c>
      <c r="E32" s="45">
        <v>40</v>
      </c>
      <c r="F32" s="45">
        <v>40</v>
      </c>
      <c r="G32" s="45">
        <v>2</v>
      </c>
      <c r="H32" s="45">
        <v>0</v>
      </c>
      <c r="I32" s="45" t="s">
        <v>158</v>
      </c>
      <c r="J32" s="45">
        <v>9.14</v>
      </c>
      <c r="K32" s="46">
        <f t="shared" si="2"/>
        <v>6.8550000000000004</v>
      </c>
    </row>
    <row r="33" spans="1:11" s="37" customFormat="1" ht="25.5" customHeight="1" x14ac:dyDescent="0.2">
      <c r="A33" s="11" t="s">
        <v>275</v>
      </c>
      <c r="B33" s="44" t="s">
        <v>276</v>
      </c>
      <c r="C33" s="45" t="s">
        <v>155</v>
      </c>
      <c r="D33" s="45">
        <v>12</v>
      </c>
      <c r="E33" s="45">
        <v>12</v>
      </c>
      <c r="F33" s="45">
        <v>12</v>
      </c>
      <c r="G33" s="45">
        <v>2</v>
      </c>
      <c r="H33" s="45">
        <v>0</v>
      </c>
      <c r="I33" s="45" t="s">
        <v>158</v>
      </c>
      <c r="J33" s="45">
        <v>9.14</v>
      </c>
      <c r="K33" s="46">
        <f t="shared" si="2"/>
        <v>6.8550000000000004</v>
      </c>
    </row>
    <row r="34" spans="1:11" s="37" customFormat="1" ht="25.5" customHeight="1" x14ac:dyDescent="0.2">
      <c r="A34" s="11" t="s">
        <v>356</v>
      </c>
      <c r="B34" s="44" t="s">
        <v>357</v>
      </c>
      <c r="C34" s="45" t="s">
        <v>279</v>
      </c>
      <c r="D34" s="45">
        <v>25</v>
      </c>
      <c r="E34" s="45">
        <v>0</v>
      </c>
      <c r="F34" s="45">
        <v>25</v>
      </c>
      <c r="G34" s="45">
        <v>2</v>
      </c>
      <c r="H34" s="45">
        <v>2</v>
      </c>
      <c r="I34" s="45" t="s">
        <v>158</v>
      </c>
      <c r="J34" s="45"/>
      <c r="K34" s="46">
        <v>6.8550000000000004</v>
      </c>
    </row>
    <row r="35" spans="1:11" s="37" customFormat="1" ht="25.5" customHeight="1" x14ac:dyDescent="0.2">
      <c r="A35" s="11" t="s">
        <v>277</v>
      </c>
      <c r="B35" s="44" t="s">
        <v>278</v>
      </c>
      <c r="C35" s="45" t="s">
        <v>279</v>
      </c>
      <c r="D35" s="45">
        <v>10</v>
      </c>
      <c r="E35" s="45">
        <v>0</v>
      </c>
      <c r="F35" s="45">
        <v>10</v>
      </c>
      <c r="G35" s="45">
        <v>2</v>
      </c>
      <c r="H35" s="47">
        <v>1</v>
      </c>
      <c r="I35" s="45" t="s">
        <v>158</v>
      </c>
      <c r="J35" s="45"/>
      <c r="K35" s="46">
        <v>6.8550000000000004</v>
      </c>
    </row>
    <row r="36" spans="1:11" s="37" customFormat="1" ht="25.5" customHeight="1" x14ac:dyDescent="0.2">
      <c r="A36" s="12" t="s">
        <v>280</v>
      </c>
      <c r="B36" s="44" t="s">
        <v>281</v>
      </c>
      <c r="C36" s="45" t="s">
        <v>279</v>
      </c>
      <c r="D36" s="45">
        <v>30</v>
      </c>
      <c r="E36" s="45">
        <v>0</v>
      </c>
      <c r="F36" s="45">
        <v>30</v>
      </c>
      <c r="G36" s="45">
        <v>2</v>
      </c>
      <c r="H36" s="45">
        <v>3</v>
      </c>
      <c r="I36" s="45" t="s">
        <v>158</v>
      </c>
      <c r="J36" s="45"/>
      <c r="K36" s="46">
        <v>6.8550000000000004</v>
      </c>
    </row>
    <row r="37" spans="1:11" s="37" customFormat="1" ht="25.5" customHeight="1" x14ac:dyDescent="0.2">
      <c r="A37" s="12" t="s">
        <v>282</v>
      </c>
      <c r="B37" s="44" t="s">
        <v>283</v>
      </c>
      <c r="C37" s="45" t="s">
        <v>279</v>
      </c>
      <c r="D37" s="45">
        <v>50</v>
      </c>
      <c r="E37" s="45">
        <v>0</v>
      </c>
      <c r="F37" s="45">
        <v>50</v>
      </c>
      <c r="G37" s="45">
        <v>5</v>
      </c>
      <c r="H37" s="45">
        <v>2</v>
      </c>
      <c r="I37" s="45" t="s">
        <v>158</v>
      </c>
      <c r="J37" s="45"/>
      <c r="K37" s="46">
        <v>6.8550000000000004</v>
      </c>
    </row>
    <row r="38" spans="1:11" s="37" customFormat="1" ht="25.5" customHeight="1" x14ac:dyDescent="0.2">
      <c r="A38" s="12" t="s">
        <v>284</v>
      </c>
      <c r="B38" s="44" t="s">
        <v>285</v>
      </c>
      <c r="C38" s="45" t="s">
        <v>279</v>
      </c>
      <c r="D38" s="45">
        <v>30</v>
      </c>
      <c r="E38" s="45">
        <v>0</v>
      </c>
      <c r="F38" s="45">
        <v>30</v>
      </c>
      <c r="G38" s="45">
        <v>2</v>
      </c>
      <c r="H38" s="45">
        <v>2</v>
      </c>
      <c r="I38" s="45" t="s">
        <v>158</v>
      </c>
      <c r="J38" s="45"/>
      <c r="K38" s="46">
        <v>6.8550000000000004</v>
      </c>
    </row>
    <row r="39" spans="1:11" s="37" customFormat="1" ht="25.5" customHeight="1" x14ac:dyDescent="0.2">
      <c r="A39" s="12" t="s">
        <v>286</v>
      </c>
      <c r="B39" s="44" t="s">
        <v>287</v>
      </c>
      <c r="C39" s="45" t="s">
        <v>279</v>
      </c>
      <c r="D39" s="45">
        <v>30</v>
      </c>
      <c r="E39" s="45">
        <v>0</v>
      </c>
      <c r="F39" s="45">
        <v>30</v>
      </c>
      <c r="G39" s="45">
        <v>2</v>
      </c>
      <c r="H39" s="45">
        <v>2</v>
      </c>
      <c r="I39" s="45" t="s">
        <v>158</v>
      </c>
      <c r="J39" s="45"/>
      <c r="K39" s="46">
        <v>6.8550000000000004</v>
      </c>
    </row>
    <row r="40" spans="1:11" s="37" customFormat="1" ht="25.5" customHeight="1" x14ac:dyDescent="0.2">
      <c r="A40" s="12" t="s">
        <v>288</v>
      </c>
      <c r="B40" s="44" t="s">
        <v>289</v>
      </c>
      <c r="C40" s="45" t="s">
        <v>240</v>
      </c>
      <c r="D40" s="45">
        <v>15</v>
      </c>
      <c r="E40" s="45">
        <v>5</v>
      </c>
      <c r="F40" s="45">
        <v>10</v>
      </c>
      <c r="G40" s="45">
        <v>2</v>
      </c>
      <c r="H40" s="45">
        <v>2</v>
      </c>
      <c r="I40" s="45" t="s">
        <v>158</v>
      </c>
      <c r="J40" s="45">
        <v>9.14</v>
      </c>
      <c r="K40" s="46">
        <f t="shared" si="2"/>
        <v>6.8550000000000004</v>
      </c>
    </row>
    <row r="41" spans="1:11" s="37" customFormat="1" ht="25.5" customHeight="1" x14ac:dyDescent="0.2">
      <c r="A41" s="43" t="str">
        <f>HYPERLINK("https://sede.sepe.gob.es/especialidadesformativas/RXBuscadorEFRED/DetalleEspecialidadFormativa.do?codEspecialidad=EOCO099PO","EOCO099PO")</f>
        <v>EOCO099PO</v>
      </c>
      <c r="B41" s="44" t="s">
        <v>171</v>
      </c>
      <c r="C41" s="45" t="s">
        <v>155</v>
      </c>
      <c r="D41" s="47">
        <v>60</v>
      </c>
      <c r="E41" s="45">
        <v>60</v>
      </c>
      <c r="F41" s="45">
        <v>60</v>
      </c>
      <c r="G41" s="45">
        <v>5</v>
      </c>
      <c r="H41" s="45">
        <v>0</v>
      </c>
      <c r="I41" s="45" t="s">
        <v>158</v>
      </c>
      <c r="J41" s="45">
        <v>9.14</v>
      </c>
      <c r="K41" s="46">
        <f t="shared" si="2"/>
        <v>6.8550000000000004</v>
      </c>
    </row>
    <row r="42" spans="1:11" s="37" customFormat="1" ht="25.5" customHeight="1" x14ac:dyDescent="0.2">
      <c r="A42" s="48" t="s">
        <v>698</v>
      </c>
      <c r="B42" s="44" t="s">
        <v>33</v>
      </c>
      <c r="C42" s="45" t="s">
        <v>154</v>
      </c>
      <c r="D42" s="45">
        <v>60</v>
      </c>
      <c r="E42" s="45">
        <v>60</v>
      </c>
      <c r="F42" s="45">
        <v>0</v>
      </c>
      <c r="G42" s="45">
        <v>5</v>
      </c>
      <c r="H42" s="45">
        <v>3</v>
      </c>
      <c r="I42" s="45" t="s">
        <v>701</v>
      </c>
      <c r="J42" s="45">
        <v>9.07</v>
      </c>
      <c r="K42" s="46"/>
    </row>
    <row r="43" spans="1:11" s="37" customFormat="1" ht="25.5" customHeight="1" x14ac:dyDescent="0.2">
      <c r="A43" s="11" t="s">
        <v>31</v>
      </c>
      <c r="B43" s="44" t="s">
        <v>32</v>
      </c>
      <c r="C43" s="45" t="s">
        <v>155</v>
      </c>
      <c r="D43" s="45">
        <v>30</v>
      </c>
      <c r="E43" s="45">
        <v>30</v>
      </c>
      <c r="F43" s="45">
        <v>30</v>
      </c>
      <c r="G43" s="45">
        <v>2</v>
      </c>
      <c r="H43" s="45">
        <v>0</v>
      </c>
      <c r="I43" s="45" t="s">
        <v>158</v>
      </c>
      <c r="J43" s="45">
        <v>9.07</v>
      </c>
      <c r="K43" s="49">
        <f t="shared" si="2"/>
        <v>6.8025000000000002</v>
      </c>
    </row>
    <row r="44" spans="1:11" s="37" customFormat="1" ht="25.5" customHeight="1" x14ac:dyDescent="0.2">
      <c r="A44" s="11" t="s">
        <v>449</v>
      </c>
      <c r="B44" s="44" t="s">
        <v>450</v>
      </c>
      <c r="C44" s="45" t="s">
        <v>155</v>
      </c>
      <c r="D44" s="45">
        <v>45</v>
      </c>
      <c r="E44" s="45">
        <v>45</v>
      </c>
      <c r="F44" s="45">
        <v>45</v>
      </c>
      <c r="G44" s="45">
        <v>2</v>
      </c>
      <c r="H44" s="45">
        <v>2</v>
      </c>
      <c r="I44" s="45" t="s">
        <v>158</v>
      </c>
      <c r="J44" s="45">
        <v>9.07</v>
      </c>
      <c r="K44" s="49">
        <f t="shared" si="2"/>
        <v>6.8025000000000002</v>
      </c>
    </row>
    <row r="45" spans="1:11" s="37" customFormat="1" ht="25.5" customHeight="1" x14ac:dyDescent="0.2">
      <c r="A45" s="11" t="s">
        <v>447</v>
      </c>
      <c r="B45" s="44" t="s">
        <v>448</v>
      </c>
      <c r="C45" s="45" t="s">
        <v>155</v>
      </c>
      <c r="D45" s="45">
        <v>60</v>
      </c>
      <c r="E45" s="45">
        <v>60</v>
      </c>
      <c r="F45" s="45">
        <v>60</v>
      </c>
      <c r="G45" s="45">
        <v>5</v>
      </c>
      <c r="H45" s="45">
        <v>2</v>
      </c>
      <c r="I45" s="45" t="s">
        <v>158</v>
      </c>
      <c r="J45" s="45">
        <v>9.07</v>
      </c>
      <c r="K45" s="49">
        <f t="shared" si="2"/>
        <v>6.8025000000000002</v>
      </c>
    </row>
    <row r="46" spans="1:11" s="50" customFormat="1" ht="25.5" customHeight="1" x14ac:dyDescent="0.2">
      <c r="A46" s="11" t="s">
        <v>82</v>
      </c>
      <c r="B46" s="44" t="s">
        <v>83</v>
      </c>
      <c r="C46" s="45" t="s">
        <v>155</v>
      </c>
      <c r="D46" s="45">
        <v>30</v>
      </c>
      <c r="E46" s="45">
        <v>30</v>
      </c>
      <c r="F46" s="45">
        <v>30</v>
      </c>
      <c r="G46" s="45">
        <v>2</v>
      </c>
      <c r="H46" s="45">
        <v>0</v>
      </c>
      <c r="I46" s="45" t="s">
        <v>158</v>
      </c>
      <c r="J46" s="45">
        <v>9.07</v>
      </c>
      <c r="K46" s="49">
        <f t="shared" si="2"/>
        <v>6.8025000000000002</v>
      </c>
    </row>
    <row r="47" spans="1:11" s="50" customFormat="1" ht="25.5" customHeight="1" x14ac:dyDescent="0.2">
      <c r="A47" s="11" t="s">
        <v>84</v>
      </c>
      <c r="B47" s="44" t="s">
        <v>85</v>
      </c>
      <c r="C47" s="45" t="s">
        <v>155</v>
      </c>
      <c r="D47" s="45">
        <v>75</v>
      </c>
      <c r="E47" s="45">
        <v>75</v>
      </c>
      <c r="F47" s="45">
        <v>75</v>
      </c>
      <c r="G47" s="45">
        <v>5</v>
      </c>
      <c r="H47" s="45">
        <v>0</v>
      </c>
      <c r="I47" s="45" t="s">
        <v>158</v>
      </c>
      <c r="J47" s="45">
        <v>9.07</v>
      </c>
      <c r="K47" s="49">
        <f t="shared" si="2"/>
        <v>6.8025000000000002</v>
      </c>
    </row>
    <row r="48" spans="1:11" s="37" customFormat="1" ht="25.5" customHeight="1" x14ac:dyDescent="0.2">
      <c r="A48" s="11" t="s">
        <v>408</v>
      </c>
      <c r="B48" s="44" t="s">
        <v>81</v>
      </c>
      <c r="C48" s="45" t="s">
        <v>155</v>
      </c>
      <c r="D48" s="45">
        <v>50</v>
      </c>
      <c r="E48" s="45">
        <v>50</v>
      </c>
      <c r="F48" s="45">
        <v>50</v>
      </c>
      <c r="G48" s="45">
        <v>5</v>
      </c>
      <c r="H48" s="47">
        <v>3</v>
      </c>
      <c r="I48" s="45" t="s">
        <v>701</v>
      </c>
      <c r="J48" s="45">
        <v>9.07</v>
      </c>
      <c r="K48" s="49">
        <f t="shared" si="2"/>
        <v>6.8025000000000002</v>
      </c>
    </row>
    <row r="49" spans="1:11" s="37" customFormat="1" ht="25.5" customHeight="1" thickBot="1" x14ac:dyDescent="0.25">
      <c r="A49" s="11" t="s">
        <v>34</v>
      </c>
      <c r="B49" s="44" t="s">
        <v>35</v>
      </c>
      <c r="C49" s="45" t="s">
        <v>155</v>
      </c>
      <c r="D49" s="45">
        <v>15</v>
      </c>
      <c r="E49" s="45">
        <v>15</v>
      </c>
      <c r="F49" s="45">
        <v>15</v>
      </c>
      <c r="G49" s="45">
        <v>2</v>
      </c>
      <c r="H49" s="45">
        <v>0</v>
      </c>
      <c r="I49" s="45" t="s">
        <v>158</v>
      </c>
      <c r="J49" s="45">
        <v>9.07</v>
      </c>
      <c r="K49" s="49">
        <f t="shared" si="2"/>
        <v>6.8025000000000002</v>
      </c>
    </row>
    <row r="50" spans="1:11" ht="22.5" customHeight="1" thickBot="1" x14ac:dyDescent="0.25">
      <c r="A50" s="28" t="s">
        <v>233</v>
      </c>
      <c r="B50" s="29" t="s">
        <v>39</v>
      </c>
      <c r="C50" s="29"/>
      <c r="D50" s="29"/>
      <c r="E50" s="29"/>
      <c r="F50" s="29"/>
      <c r="G50" s="29"/>
      <c r="H50" s="29"/>
      <c r="I50" s="29"/>
      <c r="J50" s="29"/>
      <c r="K50" s="30"/>
    </row>
    <row r="51" spans="1:11" s="8" customFormat="1" ht="45.75" customHeight="1" thickBot="1" x14ac:dyDescent="0.3">
      <c r="A51" s="13" t="s">
        <v>146</v>
      </c>
      <c r="B51" s="14" t="s">
        <v>147</v>
      </c>
      <c r="C51" s="13" t="s">
        <v>148</v>
      </c>
      <c r="D51" s="13" t="s">
        <v>149</v>
      </c>
      <c r="E51" s="13" t="s">
        <v>150</v>
      </c>
      <c r="F51" s="13" t="s">
        <v>151</v>
      </c>
      <c r="G51" s="13" t="s">
        <v>702</v>
      </c>
      <c r="H51" s="13" t="s">
        <v>238</v>
      </c>
      <c r="I51" s="13" t="s">
        <v>690</v>
      </c>
      <c r="J51" s="15" t="s">
        <v>152</v>
      </c>
      <c r="K51" s="15" t="s">
        <v>153</v>
      </c>
    </row>
    <row r="52" spans="1:11" s="50" customFormat="1" ht="25.5" customHeight="1" x14ac:dyDescent="0.2">
      <c r="A52" s="12" t="s">
        <v>696</v>
      </c>
      <c r="B52" s="38" t="s">
        <v>697</v>
      </c>
      <c r="C52" s="39" t="s">
        <v>154</v>
      </c>
      <c r="D52" s="39">
        <v>235</v>
      </c>
      <c r="E52" s="39">
        <v>235</v>
      </c>
      <c r="F52" s="39">
        <v>0</v>
      </c>
      <c r="G52" s="39">
        <v>10</v>
      </c>
      <c r="H52" s="39">
        <v>2</v>
      </c>
      <c r="I52" s="39" t="s">
        <v>701</v>
      </c>
      <c r="J52" s="35">
        <v>10.64</v>
      </c>
      <c r="K52" s="40"/>
    </row>
    <row r="53" spans="1:11" s="50" customFormat="1" ht="25.5" customHeight="1" x14ac:dyDescent="0.2">
      <c r="A53" s="11" t="s">
        <v>290</v>
      </c>
      <c r="B53" s="38" t="s">
        <v>291</v>
      </c>
      <c r="C53" s="39" t="s">
        <v>155</v>
      </c>
      <c r="D53" s="39">
        <v>20</v>
      </c>
      <c r="E53" s="39">
        <v>20</v>
      </c>
      <c r="F53" s="39">
        <v>20</v>
      </c>
      <c r="G53" s="39">
        <v>2</v>
      </c>
      <c r="H53" s="39">
        <v>0</v>
      </c>
      <c r="I53" s="39" t="s">
        <v>158</v>
      </c>
      <c r="J53" s="39">
        <v>9.14</v>
      </c>
      <c r="K53" s="40">
        <f t="shared" si="1"/>
        <v>6.8550000000000004</v>
      </c>
    </row>
    <row r="54" spans="1:11" s="50" customFormat="1" ht="25.5" customHeight="1" x14ac:dyDescent="0.2">
      <c r="A54" s="56" t="s">
        <v>453</v>
      </c>
      <c r="B54" s="38" t="s">
        <v>454</v>
      </c>
      <c r="C54" s="39" t="s">
        <v>155</v>
      </c>
      <c r="D54" s="41">
        <v>150</v>
      </c>
      <c r="E54" s="39">
        <v>150</v>
      </c>
      <c r="F54" s="39">
        <v>150</v>
      </c>
      <c r="G54" s="39">
        <v>10</v>
      </c>
      <c r="H54" s="41">
        <v>3</v>
      </c>
      <c r="I54" s="39" t="s">
        <v>701</v>
      </c>
      <c r="J54" s="39">
        <v>9.14</v>
      </c>
      <c r="K54" s="40">
        <f t="shared" ref="K54:K97" si="3">J54*0.75</f>
        <v>6.8550000000000004</v>
      </c>
    </row>
    <row r="55" spans="1:11" s="50" customFormat="1" ht="25.5" customHeight="1" x14ac:dyDescent="0.2">
      <c r="A55" s="56" t="s">
        <v>455</v>
      </c>
      <c r="B55" s="38" t="s">
        <v>456</v>
      </c>
      <c r="C55" s="39" t="s">
        <v>155</v>
      </c>
      <c r="D55" s="41">
        <v>300</v>
      </c>
      <c r="E55" s="39">
        <v>300</v>
      </c>
      <c r="F55" s="39">
        <v>300</v>
      </c>
      <c r="G55" s="39">
        <v>10</v>
      </c>
      <c r="H55" s="41">
        <v>3</v>
      </c>
      <c r="I55" s="39" t="s">
        <v>701</v>
      </c>
      <c r="J55" s="39">
        <v>9.14</v>
      </c>
      <c r="K55" s="40">
        <f t="shared" si="3"/>
        <v>6.8550000000000004</v>
      </c>
    </row>
    <row r="56" spans="1:11" s="50" customFormat="1" ht="25.5" customHeight="1" x14ac:dyDescent="0.2">
      <c r="A56" s="11" t="s">
        <v>457</v>
      </c>
      <c r="B56" s="38" t="s">
        <v>458</v>
      </c>
      <c r="C56" s="39" t="s">
        <v>154</v>
      </c>
      <c r="D56" s="39">
        <v>100</v>
      </c>
      <c r="E56" s="39">
        <v>100</v>
      </c>
      <c r="F56" s="39">
        <v>0</v>
      </c>
      <c r="G56" s="39">
        <v>10</v>
      </c>
      <c r="H56" s="41">
        <v>3</v>
      </c>
      <c r="I56" s="39" t="s">
        <v>158</v>
      </c>
      <c r="J56" s="39">
        <v>9.14</v>
      </c>
      <c r="K56" s="40"/>
    </row>
    <row r="57" spans="1:11" s="50" customFormat="1" ht="25.5" customHeight="1" x14ac:dyDescent="0.2">
      <c r="A57" s="11" t="s">
        <v>292</v>
      </c>
      <c r="B57" s="38" t="s">
        <v>73</v>
      </c>
      <c r="C57" s="39" t="s">
        <v>154</v>
      </c>
      <c r="D57" s="39">
        <v>130</v>
      </c>
      <c r="E57" s="39">
        <v>130</v>
      </c>
      <c r="F57" s="39">
        <v>0</v>
      </c>
      <c r="G57" s="39">
        <v>10</v>
      </c>
      <c r="H57" s="41">
        <v>4</v>
      </c>
      <c r="I57" s="39" t="s">
        <v>158</v>
      </c>
      <c r="J57" s="39">
        <v>9.14</v>
      </c>
      <c r="K57" s="40"/>
    </row>
    <row r="58" spans="1:11" s="50" customFormat="1" ht="25.5" customHeight="1" x14ac:dyDescent="0.2">
      <c r="A58" s="43" t="str">
        <f>HYPERLINK("https://sede.sepe.gob.es/especialidadesformativas/RXBuscadorEFRED/DetalleEspecialidadFormativa.do?codEspecialidad=ENAC03","ENAC03")</f>
        <v>ENAC03</v>
      </c>
      <c r="B58" s="38" t="s">
        <v>74</v>
      </c>
      <c r="C58" s="39" t="s">
        <v>154</v>
      </c>
      <c r="D58" s="41">
        <v>100</v>
      </c>
      <c r="E58" s="39">
        <v>100</v>
      </c>
      <c r="F58" s="39">
        <v>0</v>
      </c>
      <c r="G58" s="39">
        <v>10</v>
      </c>
      <c r="H58" s="41">
        <v>4</v>
      </c>
      <c r="I58" s="39" t="s">
        <v>158</v>
      </c>
      <c r="J58" s="39">
        <v>9.14</v>
      </c>
      <c r="K58" s="40"/>
    </row>
    <row r="59" spans="1:11" s="50" customFormat="1" ht="25.5" customHeight="1" x14ac:dyDescent="0.2">
      <c r="A59" s="12" t="s">
        <v>293</v>
      </c>
      <c r="B59" s="38" t="s">
        <v>294</v>
      </c>
      <c r="C59" s="39" t="s">
        <v>154</v>
      </c>
      <c r="D59" s="39">
        <v>180</v>
      </c>
      <c r="E59" s="39">
        <v>180</v>
      </c>
      <c r="F59" s="39">
        <v>0</v>
      </c>
      <c r="G59" s="39">
        <v>10</v>
      </c>
      <c r="H59" s="39">
        <v>3</v>
      </c>
      <c r="I59" s="39" t="s">
        <v>158</v>
      </c>
      <c r="J59" s="39">
        <v>9.14</v>
      </c>
      <c r="K59" s="40"/>
    </row>
    <row r="60" spans="1:11" s="50" customFormat="1" ht="25.5" customHeight="1" x14ac:dyDescent="0.2">
      <c r="A60" s="11" t="s">
        <v>295</v>
      </c>
      <c r="B60" s="38" t="s">
        <v>296</v>
      </c>
      <c r="C60" s="39" t="s">
        <v>155</v>
      </c>
      <c r="D60" s="39">
        <v>87</v>
      </c>
      <c r="E60" s="39">
        <v>12</v>
      </c>
      <c r="F60" s="39">
        <v>75</v>
      </c>
      <c r="G60" s="39">
        <v>5</v>
      </c>
      <c r="H60" s="41">
        <v>3</v>
      </c>
      <c r="I60" s="39" t="s">
        <v>701</v>
      </c>
      <c r="J60" s="39">
        <v>9.14</v>
      </c>
      <c r="K60" s="40">
        <f t="shared" si="3"/>
        <v>6.8550000000000004</v>
      </c>
    </row>
    <row r="61" spans="1:11" s="50" customFormat="1" ht="25.5" customHeight="1" x14ac:dyDescent="0.2">
      <c r="A61" s="12" t="s">
        <v>297</v>
      </c>
      <c r="B61" s="38" t="s">
        <v>298</v>
      </c>
      <c r="C61" s="39" t="s">
        <v>279</v>
      </c>
      <c r="D61" s="39">
        <v>15</v>
      </c>
      <c r="E61" s="39">
        <v>0</v>
      </c>
      <c r="F61" s="39">
        <v>15</v>
      </c>
      <c r="G61" s="39">
        <v>2</v>
      </c>
      <c r="H61" s="39">
        <v>2</v>
      </c>
      <c r="I61" s="39" t="s">
        <v>158</v>
      </c>
      <c r="J61" s="39"/>
      <c r="K61" s="40">
        <v>6.8550000000000004</v>
      </c>
    </row>
    <row r="62" spans="1:11" s="50" customFormat="1" ht="25.5" customHeight="1" x14ac:dyDescent="0.2">
      <c r="A62" s="12" t="s">
        <v>172</v>
      </c>
      <c r="B62" s="38" t="s">
        <v>173</v>
      </c>
      <c r="C62" s="39" t="s">
        <v>239</v>
      </c>
      <c r="D62" s="39">
        <v>150</v>
      </c>
      <c r="E62" s="39">
        <v>55</v>
      </c>
      <c r="F62" s="39">
        <v>95</v>
      </c>
      <c r="G62" s="39">
        <v>10</v>
      </c>
      <c r="H62" s="39">
        <v>4</v>
      </c>
      <c r="I62" s="39" t="s">
        <v>701</v>
      </c>
      <c r="J62" s="39">
        <v>9.14</v>
      </c>
      <c r="K62" s="40">
        <f t="shared" si="3"/>
        <v>6.8550000000000004</v>
      </c>
    </row>
    <row r="63" spans="1:11" s="50" customFormat="1" ht="25.5" customHeight="1" x14ac:dyDescent="0.2">
      <c r="A63" s="12" t="s">
        <v>299</v>
      </c>
      <c r="B63" s="38" t="s">
        <v>300</v>
      </c>
      <c r="C63" s="39" t="s">
        <v>155</v>
      </c>
      <c r="D63" s="39">
        <v>40</v>
      </c>
      <c r="E63" s="39">
        <v>40</v>
      </c>
      <c r="F63" s="39">
        <v>40</v>
      </c>
      <c r="G63" s="39">
        <v>2</v>
      </c>
      <c r="H63" s="39">
        <v>2</v>
      </c>
      <c r="I63" s="39" t="s">
        <v>158</v>
      </c>
      <c r="J63" s="39">
        <v>9.14</v>
      </c>
      <c r="K63" s="40">
        <f t="shared" si="3"/>
        <v>6.8550000000000004</v>
      </c>
    </row>
    <row r="64" spans="1:11" s="50" customFormat="1" ht="25.5" customHeight="1" x14ac:dyDescent="0.2">
      <c r="A64" s="12" t="s">
        <v>174</v>
      </c>
      <c r="B64" s="38" t="s">
        <v>175</v>
      </c>
      <c r="C64" s="39" t="s">
        <v>155</v>
      </c>
      <c r="D64" s="39">
        <v>270</v>
      </c>
      <c r="E64" s="39">
        <v>270</v>
      </c>
      <c r="F64" s="39">
        <v>270</v>
      </c>
      <c r="G64" s="39">
        <v>10</v>
      </c>
      <c r="H64" s="39">
        <v>4</v>
      </c>
      <c r="I64" s="39" t="s">
        <v>701</v>
      </c>
      <c r="J64" s="39">
        <v>9.14</v>
      </c>
      <c r="K64" s="40">
        <f t="shared" si="3"/>
        <v>6.8550000000000004</v>
      </c>
    </row>
    <row r="65" spans="1:11" s="50" customFormat="1" ht="25.5" customHeight="1" x14ac:dyDescent="0.2">
      <c r="A65" s="12" t="s">
        <v>176</v>
      </c>
      <c r="B65" s="38" t="s">
        <v>177</v>
      </c>
      <c r="C65" s="39" t="s">
        <v>240</v>
      </c>
      <c r="D65" s="39">
        <v>240</v>
      </c>
      <c r="E65" s="39">
        <v>80</v>
      </c>
      <c r="F65" s="39">
        <v>160</v>
      </c>
      <c r="G65" s="39">
        <v>10</v>
      </c>
      <c r="H65" s="39">
        <v>4</v>
      </c>
      <c r="I65" s="39" t="s">
        <v>701</v>
      </c>
      <c r="J65" s="39">
        <v>9.14</v>
      </c>
      <c r="K65" s="40">
        <f t="shared" si="3"/>
        <v>6.8550000000000004</v>
      </c>
    </row>
    <row r="66" spans="1:11" s="50" customFormat="1" ht="25.5" customHeight="1" x14ac:dyDescent="0.2">
      <c r="A66" s="12" t="s">
        <v>178</v>
      </c>
      <c r="B66" s="38" t="s">
        <v>179</v>
      </c>
      <c r="C66" s="39" t="s">
        <v>240</v>
      </c>
      <c r="D66" s="39">
        <v>120</v>
      </c>
      <c r="E66" s="39">
        <v>40</v>
      </c>
      <c r="F66" s="39">
        <v>80</v>
      </c>
      <c r="G66" s="39">
        <v>10</v>
      </c>
      <c r="H66" s="39">
        <v>4</v>
      </c>
      <c r="I66" s="39" t="s">
        <v>701</v>
      </c>
      <c r="J66" s="39">
        <v>9.14</v>
      </c>
      <c r="K66" s="40">
        <f t="shared" si="3"/>
        <v>6.8550000000000004</v>
      </c>
    </row>
    <row r="67" spans="1:11" s="50" customFormat="1" ht="25.5" customHeight="1" x14ac:dyDescent="0.2">
      <c r="A67" s="12" t="s">
        <v>180</v>
      </c>
      <c r="B67" s="38" t="s">
        <v>181</v>
      </c>
      <c r="C67" s="39" t="s">
        <v>155</v>
      </c>
      <c r="D67" s="39">
        <v>200</v>
      </c>
      <c r="E67" s="39">
        <v>20</v>
      </c>
      <c r="F67" s="39">
        <v>180</v>
      </c>
      <c r="G67" s="39">
        <v>10</v>
      </c>
      <c r="H67" s="39">
        <v>5</v>
      </c>
      <c r="I67" s="39" t="s">
        <v>701</v>
      </c>
      <c r="J67" s="39">
        <v>9.14</v>
      </c>
      <c r="K67" s="40">
        <f t="shared" si="3"/>
        <v>6.8550000000000004</v>
      </c>
    </row>
    <row r="68" spans="1:11" s="50" customFormat="1" ht="25.5" customHeight="1" x14ac:dyDescent="0.2">
      <c r="A68" s="12" t="s">
        <v>459</v>
      </c>
      <c r="B68" s="38" t="s">
        <v>460</v>
      </c>
      <c r="C68" s="39" t="s">
        <v>240</v>
      </c>
      <c r="D68" s="39">
        <v>200</v>
      </c>
      <c r="E68" s="39">
        <v>160</v>
      </c>
      <c r="F68" s="39">
        <v>40</v>
      </c>
      <c r="G68" s="39">
        <v>10</v>
      </c>
      <c r="H68" s="39">
        <v>2</v>
      </c>
      <c r="I68" s="39" t="s">
        <v>701</v>
      </c>
      <c r="J68" s="39">
        <v>9.14</v>
      </c>
      <c r="K68" s="40">
        <f t="shared" si="3"/>
        <v>6.8550000000000004</v>
      </c>
    </row>
    <row r="69" spans="1:11" s="37" customFormat="1" ht="25.5" customHeight="1" x14ac:dyDescent="0.2">
      <c r="A69" s="12" t="s">
        <v>301</v>
      </c>
      <c r="B69" s="38" t="s">
        <v>302</v>
      </c>
      <c r="C69" s="39" t="s">
        <v>240</v>
      </c>
      <c r="D69" s="39">
        <v>280</v>
      </c>
      <c r="E69" s="39">
        <v>200</v>
      </c>
      <c r="F69" s="39">
        <v>80</v>
      </c>
      <c r="G69" s="39">
        <v>10</v>
      </c>
      <c r="H69" s="39">
        <v>2</v>
      </c>
      <c r="I69" s="39" t="s">
        <v>701</v>
      </c>
      <c r="J69" s="39">
        <v>9.14</v>
      </c>
      <c r="K69" s="40">
        <f t="shared" si="3"/>
        <v>6.8550000000000004</v>
      </c>
    </row>
    <row r="70" spans="1:11" s="37" customFormat="1" ht="25.5" customHeight="1" x14ac:dyDescent="0.2">
      <c r="A70" s="12" t="s">
        <v>303</v>
      </c>
      <c r="B70" s="38" t="s">
        <v>304</v>
      </c>
      <c r="C70" s="39" t="s">
        <v>155</v>
      </c>
      <c r="D70" s="39">
        <v>30</v>
      </c>
      <c r="E70" s="39">
        <v>5</v>
      </c>
      <c r="F70" s="39">
        <v>25</v>
      </c>
      <c r="G70" s="39">
        <v>2</v>
      </c>
      <c r="H70" s="39">
        <v>2</v>
      </c>
      <c r="I70" s="39" t="s">
        <v>701</v>
      </c>
      <c r="J70" s="39">
        <v>9.14</v>
      </c>
      <c r="K70" s="40">
        <f t="shared" si="3"/>
        <v>6.8550000000000004</v>
      </c>
    </row>
    <row r="71" spans="1:11" s="37" customFormat="1" ht="25.5" customHeight="1" x14ac:dyDescent="0.2">
      <c r="A71" s="12" t="s">
        <v>461</v>
      </c>
      <c r="B71" s="38" t="s">
        <v>462</v>
      </c>
      <c r="C71" s="39" t="s">
        <v>154</v>
      </c>
      <c r="D71" s="39">
        <v>8</v>
      </c>
      <c r="E71" s="39">
        <v>8</v>
      </c>
      <c r="F71" s="39">
        <v>0</v>
      </c>
      <c r="G71" s="39">
        <v>2</v>
      </c>
      <c r="H71" s="39">
        <v>2</v>
      </c>
      <c r="I71" s="39" t="s">
        <v>158</v>
      </c>
      <c r="J71" s="39">
        <v>9.14</v>
      </c>
      <c r="K71" s="40"/>
    </row>
    <row r="72" spans="1:11" s="37" customFormat="1" ht="25.5" customHeight="1" x14ac:dyDescent="0.2">
      <c r="A72" s="12" t="s">
        <v>463</v>
      </c>
      <c r="B72" s="38" t="s">
        <v>464</v>
      </c>
      <c r="C72" s="39" t="s">
        <v>154</v>
      </c>
      <c r="D72" s="39">
        <v>8</v>
      </c>
      <c r="E72" s="39">
        <v>8</v>
      </c>
      <c r="F72" s="39">
        <v>0</v>
      </c>
      <c r="G72" s="39">
        <v>2</v>
      </c>
      <c r="H72" s="39">
        <v>1</v>
      </c>
      <c r="I72" s="39" t="s">
        <v>158</v>
      </c>
      <c r="J72" s="39">
        <v>9.14</v>
      </c>
      <c r="K72" s="40"/>
    </row>
    <row r="73" spans="1:11" s="37" customFormat="1" ht="25.5" customHeight="1" x14ac:dyDescent="0.2">
      <c r="A73" s="12" t="s">
        <v>465</v>
      </c>
      <c r="B73" s="38" t="s">
        <v>466</v>
      </c>
      <c r="C73" s="39" t="s">
        <v>240</v>
      </c>
      <c r="D73" s="39">
        <v>65</v>
      </c>
      <c r="E73" s="39">
        <v>47</v>
      </c>
      <c r="F73" s="39">
        <v>18</v>
      </c>
      <c r="G73" s="39">
        <v>5</v>
      </c>
      <c r="H73" s="39">
        <v>2</v>
      </c>
      <c r="I73" s="39" t="s">
        <v>158</v>
      </c>
      <c r="J73" s="39">
        <v>9.14</v>
      </c>
      <c r="K73" s="40">
        <f t="shared" si="3"/>
        <v>6.8550000000000004</v>
      </c>
    </row>
    <row r="74" spans="1:11" s="37" customFormat="1" ht="25.5" customHeight="1" x14ac:dyDescent="0.2">
      <c r="A74" s="12" t="s">
        <v>467</v>
      </c>
      <c r="B74" s="38" t="s">
        <v>468</v>
      </c>
      <c r="C74" s="39" t="s">
        <v>240</v>
      </c>
      <c r="D74" s="39">
        <v>65</v>
      </c>
      <c r="E74" s="39">
        <v>37</v>
      </c>
      <c r="F74" s="39">
        <v>28</v>
      </c>
      <c r="G74" s="39">
        <v>5</v>
      </c>
      <c r="H74" s="39">
        <v>2</v>
      </c>
      <c r="I74" s="39" t="s">
        <v>158</v>
      </c>
      <c r="J74" s="39">
        <v>9.14</v>
      </c>
      <c r="K74" s="40">
        <f t="shared" si="3"/>
        <v>6.8550000000000004</v>
      </c>
    </row>
    <row r="75" spans="1:11" s="37" customFormat="1" ht="25.5" customHeight="1" x14ac:dyDescent="0.2">
      <c r="A75" s="12" t="s">
        <v>469</v>
      </c>
      <c r="B75" s="38" t="s">
        <v>470</v>
      </c>
      <c r="C75" s="39" t="s">
        <v>279</v>
      </c>
      <c r="D75" s="39">
        <v>30</v>
      </c>
      <c r="E75" s="39">
        <v>0</v>
      </c>
      <c r="F75" s="39">
        <v>30</v>
      </c>
      <c r="G75" s="39">
        <v>2</v>
      </c>
      <c r="H75" s="39">
        <v>1</v>
      </c>
      <c r="I75" s="39" t="s">
        <v>158</v>
      </c>
      <c r="J75" s="39"/>
      <c r="K75" s="40">
        <v>6.8550000000000004</v>
      </c>
    </row>
    <row r="76" spans="1:11" s="37" customFormat="1" ht="25.5" customHeight="1" x14ac:dyDescent="0.2">
      <c r="A76" s="56" t="s">
        <v>471</v>
      </c>
      <c r="B76" s="38" t="s">
        <v>472</v>
      </c>
      <c r="C76" s="39" t="s">
        <v>154</v>
      </c>
      <c r="D76" s="41">
        <v>320</v>
      </c>
      <c r="E76" s="39">
        <v>320</v>
      </c>
      <c r="F76" s="39">
        <v>0</v>
      </c>
      <c r="G76" s="39">
        <v>10</v>
      </c>
      <c r="H76" s="41">
        <v>2</v>
      </c>
      <c r="I76" s="39" t="s">
        <v>701</v>
      </c>
      <c r="J76" s="39">
        <v>9.14</v>
      </c>
      <c r="K76" s="40"/>
    </row>
    <row r="77" spans="1:11" s="37" customFormat="1" ht="25.5" customHeight="1" x14ac:dyDescent="0.2">
      <c r="A77" s="56" t="s">
        <v>473</v>
      </c>
      <c r="B77" s="38" t="s">
        <v>474</v>
      </c>
      <c r="C77" s="39" t="s">
        <v>154</v>
      </c>
      <c r="D77" s="39">
        <v>64</v>
      </c>
      <c r="E77" s="39">
        <v>64</v>
      </c>
      <c r="F77" s="39">
        <v>0</v>
      </c>
      <c r="G77" s="39">
        <v>5</v>
      </c>
      <c r="H77" s="39">
        <v>2</v>
      </c>
      <c r="I77" s="39" t="s">
        <v>701</v>
      </c>
      <c r="J77" s="39">
        <v>9.14</v>
      </c>
      <c r="K77" s="40"/>
    </row>
    <row r="78" spans="1:11" s="37" customFormat="1" ht="25.5" customHeight="1" x14ac:dyDescent="0.2">
      <c r="A78" s="11" t="s">
        <v>305</v>
      </c>
      <c r="B78" s="38" t="s">
        <v>71</v>
      </c>
      <c r="C78" s="39" t="s">
        <v>155</v>
      </c>
      <c r="D78" s="39">
        <v>50</v>
      </c>
      <c r="E78" s="39">
        <v>50</v>
      </c>
      <c r="F78" s="39">
        <v>50</v>
      </c>
      <c r="G78" s="39">
        <v>5</v>
      </c>
      <c r="H78" s="39">
        <v>0</v>
      </c>
      <c r="I78" s="39" t="s">
        <v>158</v>
      </c>
      <c r="J78" s="39">
        <v>9.14</v>
      </c>
      <c r="K78" s="40">
        <f t="shared" si="3"/>
        <v>6.8550000000000004</v>
      </c>
    </row>
    <row r="79" spans="1:11" s="37" customFormat="1" ht="25.5" customHeight="1" x14ac:dyDescent="0.2">
      <c r="A79" s="11" t="s">
        <v>306</v>
      </c>
      <c r="B79" s="38" t="s">
        <v>307</v>
      </c>
      <c r="C79" s="39" t="s">
        <v>155</v>
      </c>
      <c r="D79" s="39">
        <v>150</v>
      </c>
      <c r="E79" s="39">
        <v>20</v>
      </c>
      <c r="F79" s="39">
        <v>130</v>
      </c>
      <c r="G79" s="39">
        <v>10</v>
      </c>
      <c r="H79" s="41">
        <v>2</v>
      </c>
      <c r="I79" s="39" t="s">
        <v>701</v>
      </c>
      <c r="J79" s="39">
        <v>9.14</v>
      </c>
      <c r="K79" s="40">
        <f t="shared" si="3"/>
        <v>6.8550000000000004</v>
      </c>
    </row>
    <row r="80" spans="1:11" s="37" customFormat="1" ht="25.5" customHeight="1" x14ac:dyDescent="0.2">
      <c r="A80" s="11" t="s">
        <v>308</v>
      </c>
      <c r="B80" s="38" t="s">
        <v>309</v>
      </c>
      <c r="C80" s="39" t="s">
        <v>155</v>
      </c>
      <c r="D80" s="39">
        <v>50</v>
      </c>
      <c r="E80" s="39">
        <v>50</v>
      </c>
      <c r="F80" s="39">
        <v>50</v>
      </c>
      <c r="G80" s="39">
        <v>5</v>
      </c>
      <c r="H80" s="39">
        <v>0</v>
      </c>
      <c r="I80" s="39" t="s">
        <v>158</v>
      </c>
      <c r="J80" s="39">
        <v>9.14</v>
      </c>
      <c r="K80" s="40">
        <f t="shared" si="3"/>
        <v>6.8550000000000004</v>
      </c>
    </row>
    <row r="81" spans="1:11" s="37" customFormat="1" ht="25.5" customHeight="1" x14ac:dyDescent="0.2">
      <c r="A81" s="11" t="s">
        <v>310</v>
      </c>
      <c r="B81" s="38" t="s">
        <v>691</v>
      </c>
      <c r="C81" s="39" t="s">
        <v>155</v>
      </c>
      <c r="D81" s="39">
        <v>60</v>
      </c>
      <c r="E81" s="39">
        <v>60</v>
      </c>
      <c r="F81" s="39">
        <v>60</v>
      </c>
      <c r="G81" s="39">
        <v>5</v>
      </c>
      <c r="H81" s="39">
        <v>0</v>
      </c>
      <c r="I81" s="39" t="s">
        <v>158</v>
      </c>
      <c r="J81" s="39">
        <v>9.14</v>
      </c>
      <c r="K81" s="40">
        <f t="shared" si="3"/>
        <v>6.8550000000000004</v>
      </c>
    </row>
    <row r="82" spans="1:11" s="37" customFormat="1" ht="25.5" customHeight="1" x14ac:dyDescent="0.2">
      <c r="A82" s="11" t="s">
        <v>311</v>
      </c>
      <c r="B82" s="38" t="s">
        <v>72</v>
      </c>
      <c r="C82" s="39" t="s">
        <v>240</v>
      </c>
      <c r="D82" s="39">
        <v>50</v>
      </c>
      <c r="E82" s="39">
        <v>30</v>
      </c>
      <c r="F82" s="39">
        <v>20</v>
      </c>
      <c r="G82" s="39">
        <v>5</v>
      </c>
      <c r="H82" s="39">
        <v>0</v>
      </c>
      <c r="I82" s="39" t="s">
        <v>158</v>
      </c>
      <c r="J82" s="39">
        <v>9.14</v>
      </c>
      <c r="K82" s="40">
        <f t="shared" si="3"/>
        <v>6.8550000000000004</v>
      </c>
    </row>
    <row r="83" spans="1:11" s="37" customFormat="1" ht="25.5" customHeight="1" x14ac:dyDescent="0.2">
      <c r="A83" s="11" t="s">
        <v>312</v>
      </c>
      <c r="B83" s="38" t="s">
        <v>705</v>
      </c>
      <c r="C83" s="39" t="s">
        <v>240</v>
      </c>
      <c r="D83" s="39">
        <v>60</v>
      </c>
      <c r="E83" s="39">
        <v>20</v>
      </c>
      <c r="F83" s="39">
        <v>40</v>
      </c>
      <c r="G83" s="39">
        <v>5</v>
      </c>
      <c r="H83" s="39">
        <v>0</v>
      </c>
      <c r="I83" s="39" t="s">
        <v>158</v>
      </c>
      <c r="J83" s="39">
        <v>9.14</v>
      </c>
      <c r="K83" s="40">
        <f t="shared" si="3"/>
        <v>6.8550000000000004</v>
      </c>
    </row>
    <row r="84" spans="1:11" s="37" customFormat="1" ht="25.5" customHeight="1" x14ac:dyDescent="0.2">
      <c r="A84" s="12" t="s">
        <v>313</v>
      </c>
      <c r="B84" s="38" t="s">
        <v>314</v>
      </c>
      <c r="C84" s="39" t="s">
        <v>240</v>
      </c>
      <c r="D84" s="39">
        <v>85</v>
      </c>
      <c r="E84" s="39">
        <v>50</v>
      </c>
      <c r="F84" s="39">
        <v>35</v>
      </c>
      <c r="G84" s="39">
        <v>5</v>
      </c>
      <c r="H84" s="39">
        <v>3</v>
      </c>
      <c r="I84" s="39" t="s">
        <v>701</v>
      </c>
      <c r="J84" s="39">
        <v>9.14</v>
      </c>
      <c r="K84" s="40">
        <f t="shared" si="3"/>
        <v>6.8550000000000004</v>
      </c>
    </row>
    <row r="85" spans="1:11" s="37" customFormat="1" ht="25.5" customHeight="1" x14ac:dyDescent="0.2">
      <c r="A85" s="12" t="s">
        <v>315</v>
      </c>
      <c r="B85" s="38" t="s">
        <v>316</v>
      </c>
      <c r="C85" s="39" t="s">
        <v>154</v>
      </c>
      <c r="D85" s="39">
        <v>180</v>
      </c>
      <c r="E85" s="39">
        <v>180</v>
      </c>
      <c r="F85" s="39">
        <v>0</v>
      </c>
      <c r="G85" s="39">
        <v>10</v>
      </c>
      <c r="H85" s="39">
        <v>3</v>
      </c>
      <c r="I85" s="39" t="s">
        <v>701</v>
      </c>
      <c r="J85" s="39">
        <v>9.14</v>
      </c>
      <c r="K85" s="40"/>
    </row>
    <row r="86" spans="1:11" s="37" customFormat="1" ht="25.5" customHeight="1" x14ac:dyDescent="0.2">
      <c r="A86" s="12" t="s">
        <v>317</v>
      </c>
      <c r="B86" s="38" t="s">
        <v>318</v>
      </c>
      <c r="C86" s="39" t="s">
        <v>154</v>
      </c>
      <c r="D86" s="39">
        <v>360</v>
      </c>
      <c r="E86" s="39">
        <v>360</v>
      </c>
      <c r="F86" s="39">
        <v>0</v>
      </c>
      <c r="G86" s="39">
        <v>10</v>
      </c>
      <c r="H86" s="39">
        <v>2</v>
      </c>
      <c r="I86" s="39" t="s">
        <v>701</v>
      </c>
      <c r="J86" s="39">
        <v>9.14</v>
      </c>
      <c r="K86" s="40"/>
    </row>
    <row r="87" spans="1:11" s="37" customFormat="1" ht="25.5" customHeight="1" x14ac:dyDescent="0.2">
      <c r="A87" s="12" t="s">
        <v>319</v>
      </c>
      <c r="B87" s="38" t="s">
        <v>320</v>
      </c>
      <c r="C87" s="39" t="s">
        <v>154</v>
      </c>
      <c r="D87" s="39">
        <v>360</v>
      </c>
      <c r="E87" s="39">
        <v>360</v>
      </c>
      <c r="F87" s="39">
        <v>0</v>
      </c>
      <c r="G87" s="39">
        <v>10</v>
      </c>
      <c r="H87" s="39">
        <v>2</v>
      </c>
      <c r="I87" s="39" t="s">
        <v>701</v>
      </c>
      <c r="J87" s="39">
        <v>9.14</v>
      </c>
      <c r="K87" s="40"/>
    </row>
    <row r="88" spans="1:11" s="37" customFormat="1" ht="25.5" customHeight="1" x14ac:dyDescent="0.2">
      <c r="A88" s="12" t="s">
        <v>321</v>
      </c>
      <c r="B88" s="38" t="s">
        <v>706</v>
      </c>
      <c r="C88" s="39" t="s">
        <v>155</v>
      </c>
      <c r="D88" s="39">
        <v>180</v>
      </c>
      <c r="E88" s="39">
        <v>27</v>
      </c>
      <c r="F88" s="39">
        <v>153</v>
      </c>
      <c r="G88" s="39">
        <v>10</v>
      </c>
      <c r="H88" s="39">
        <v>4</v>
      </c>
      <c r="I88" s="39" t="s">
        <v>701</v>
      </c>
      <c r="J88" s="39">
        <v>9.14</v>
      </c>
      <c r="K88" s="40">
        <f t="shared" si="3"/>
        <v>6.8550000000000004</v>
      </c>
    </row>
    <row r="89" spans="1:11" s="37" customFormat="1" ht="25.5" customHeight="1" x14ac:dyDescent="0.2">
      <c r="A89" s="12" t="s">
        <v>322</v>
      </c>
      <c r="B89" s="38" t="s">
        <v>323</v>
      </c>
      <c r="C89" s="39" t="s">
        <v>155</v>
      </c>
      <c r="D89" s="39">
        <v>240</v>
      </c>
      <c r="E89" s="39">
        <v>30</v>
      </c>
      <c r="F89" s="39">
        <v>210</v>
      </c>
      <c r="G89" s="39">
        <v>10</v>
      </c>
      <c r="H89" s="39">
        <v>4</v>
      </c>
      <c r="I89" s="39" t="s">
        <v>701</v>
      </c>
      <c r="J89" s="39">
        <v>9.14</v>
      </c>
      <c r="K89" s="40">
        <f t="shared" si="3"/>
        <v>6.8550000000000004</v>
      </c>
    </row>
    <row r="90" spans="1:11" s="37" customFormat="1" ht="25.5" customHeight="1" x14ac:dyDescent="0.2">
      <c r="A90" s="12" t="s">
        <v>243</v>
      </c>
      <c r="B90" s="38" t="s">
        <v>244</v>
      </c>
      <c r="C90" s="39" t="s">
        <v>240</v>
      </c>
      <c r="D90" s="39">
        <v>260</v>
      </c>
      <c r="E90" s="39">
        <v>130</v>
      </c>
      <c r="F90" s="39">
        <v>130</v>
      </c>
      <c r="G90" s="39">
        <v>10</v>
      </c>
      <c r="H90" s="39">
        <v>4</v>
      </c>
      <c r="I90" s="39" t="s">
        <v>701</v>
      </c>
      <c r="J90" s="39">
        <v>9.14</v>
      </c>
      <c r="K90" s="40">
        <f t="shared" si="3"/>
        <v>6.8550000000000004</v>
      </c>
    </row>
    <row r="91" spans="1:11" s="37" customFormat="1" ht="25.5" customHeight="1" x14ac:dyDescent="0.2">
      <c r="A91" s="12" t="s">
        <v>324</v>
      </c>
      <c r="B91" s="38" t="s">
        <v>325</v>
      </c>
      <c r="C91" s="39" t="s">
        <v>240</v>
      </c>
      <c r="D91" s="39">
        <v>80</v>
      </c>
      <c r="E91" s="39">
        <v>20</v>
      </c>
      <c r="F91" s="39">
        <v>60</v>
      </c>
      <c r="G91" s="39">
        <v>5</v>
      </c>
      <c r="H91" s="39">
        <v>3</v>
      </c>
      <c r="I91" s="39" t="s">
        <v>701</v>
      </c>
      <c r="J91" s="39">
        <v>9.14</v>
      </c>
      <c r="K91" s="40">
        <f t="shared" si="3"/>
        <v>6.8550000000000004</v>
      </c>
    </row>
    <row r="92" spans="1:11" s="37" customFormat="1" ht="25.5" customHeight="1" x14ac:dyDescent="0.2">
      <c r="A92" s="12" t="s">
        <v>326</v>
      </c>
      <c r="B92" s="38" t="s">
        <v>327</v>
      </c>
      <c r="C92" s="39" t="s">
        <v>155</v>
      </c>
      <c r="D92" s="39">
        <v>240</v>
      </c>
      <c r="E92" s="39">
        <v>40</v>
      </c>
      <c r="F92" s="39">
        <v>200</v>
      </c>
      <c r="G92" s="39">
        <v>10</v>
      </c>
      <c r="H92" s="39">
        <v>5</v>
      </c>
      <c r="I92" s="39" t="s">
        <v>701</v>
      </c>
      <c r="J92" s="39">
        <v>9.14</v>
      </c>
      <c r="K92" s="40">
        <f t="shared" si="3"/>
        <v>6.8550000000000004</v>
      </c>
    </row>
    <row r="93" spans="1:11" s="37" customFormat="1" ht="25.5" customHeight="1" x14ac:dyDescent="0.2">
      <c r="A93" s="12" t="s">
        <v>328</v>
      </c>
      <c r="B93" s="38" t="s">
        <v>329</v>
      </c>
      <c r="C93" s="39" t="s">
        <v>240</v>
      </c>
      <c r="D93" s="39">
        <v>240</v>
      </c>
      <c r="E93" s="39">
        <v>110</v>
      </c>
      <c r="F93" s="39">
        <v>130</v>
      </c>
      <c r="G93" s="39">
        <v>10</v>
      </c>
      <c r="H93" s="39">
        <v>4</v>
      </c>
      <c r="I93" s="39" t="s">
        <v>701</v>
      </c>
      <c r="J93" s="39">
        <v>9.14</v>
      </c>
      <c r="K93" s="40">
        <f t="shared" si="3"/>
        <v>6.8550000000000004</v>
      </c>
    </row>
    <row r="94" spans="1:11" s="50" customFormat="1" ht="25.5" customHeight="1" x14ac:dyDescent="0.2">
      <c r="A94" s="12" t="s">
        <v>360</v>
      </c>
      <c r="B94" s="38" t="s">
        <v>361</v>
      </c>
      <c r="C94" s="39" t="s">
        <v>155</v>
      </c>
      <c r="D94" s="39">
        <v>40</v>
      </c>
      <c r="E94" s="39">
        <v>40</v>
      </c>
      <c r="F94" s="39">
        <v>40</v>
      </c>
      <c r="G94" s="39">
        <v>2</v>
      </c>
      <c r="H94" s="39">
        <v>1</v>
      </c>
      <c r="I94" s="39" t="s">
        <v>158</v>
      </c>
      <c r="J94" s="45">
        <v>9.14</v>
      </c>
      <c r="K94" s="40">
        <f t="shared" si="3"/>
        <v>6.8550000000000004</v>
      </c>
    </row>
    <row r="95" spans="1:11" s="50" customFormat="1" ht="25.5" customHeight="1" x14ac:dyDescent="0.2">
      <c r="A95" s="12" t="s">
        <v>332</v>
      </c>
      <c r="B95" s="38" t="s">
        <v>333</v>
      </c>
      <c r="C95" s="39" t="s">
        <v>155</v>
      </c>
      <c r="D95" s="41">
        <v>60</v>
      </c>
      <c r="E95" s="39">
        <v>60</v>
      </c>
      <c r="F95" s="39">
        <v>60</v>
      </c>
      <c r="G95" s="39">
        <v>5</v>
      </c>
      <c r="H95" s="39">
        <v>0</v>
      </c>
      <c r="I95" s="39" t="s">
        <v>158</v>
      </c>
      <c r="J95" s="39">
        <v>9.39</v>
      </c>
      <c r="K95" s="40">
        <f t="shared" si="3"/>
        <v>7.0425000000000004</v>
      </c>
    </row>
    <row r="96" spans="1:11" s="50" customFormat="1" ht="25.5" customHeight="1" x14ac:dyDescent="0.2">
      <c r="A96" s="51" t="s">
        <v>245</v>
      </c>
      <c r="B96" s="38" t="s">
        <v>246</v>
      </c>
      <c r="C96" s="39" t="s">
        <v>155</v>
      </c>
      <c r="D96" s="39">
        <v>60</v>
      </c>
      <c r="E96" s="39">
        <v>60</v>
      </c>
      <c r="F96" s="39">
        <v>60</v>
      </c>
      <c r="G96" s="39">
        <v>5</v>
      </c>
      <c r="H96" s="39">
        <v>0</v>
      </c>
      <c r="I96" s="39" t="s">
        <v>158</v>
      </c>
      <c r="J96" s="39">
        <v>10.48</v>
      </c>
      <c r="K96" s="40">
        <f t="shared" si="3"/>
        <v>7.86</v>
      </c>
    </row>
    <row r="97" spans="1:11" s="37" customFormat="1" ht="25.5" customHeight="1" thickBot="1" x14ac:dyDescent="0.25">
      <c r="A97" s="12" t="s">
        <v>241</v>
      </c>
      <c r="B97" s="38" t="s">
        <v>242</v>
      </c>
      <c r="C97" s="39" t="s">
        <v>240</v>
      </c>
      <c r="D97" s="39">
        <v>60</v>
      </c>
      <c r="E97" s="39">
        <v>30</v>
      </c>
      <c r="F97" s="39">
        <v>30</v>
      </c>
      <c r="G97" s="39">
        <v>5</v>
      </c>
      <c r="H97" s="39">
        <v>2</v>
      </c>
      <c r="I97" s="39" t="s">
        <v>701</v>
      </c>
      <c r="J97" s="39">
        <v>10.48</v>
      </c>
      <c r="K97" s="40">
        <f t="shared" si="3"/>
        <v>7.86</v>
      </c>
    </row>
    <row r="98" spans="1:11" s="6" customFormat="1" ht="23.45" customHeight="1" thickBot="1" x14ac:dyDescent="0.25">
      <c r="A98" s="28" t="s">
        <v>237</v>
      </c>
      <c r="B98" s="29" t="s">
        <v>64</v>
      </c>
      <c r="C98" s="29"/>
      <c r="D98" s="29"/>
      <c r="E98" s="29"/>
      <c r="F98" s="29"/>
      <c r="G98" s="29"/>
      <c r="H98" s="29"/>
      <c r="I98" s="29"/>
      <c r="J98" s="29"/>
      <c r="K98" s="30"/>
    </row>
    <row r="99" spans="1:11" s="8" customFormat="1" ht="48.75" customHeight="1" thickBot="1" x14ac:dyDescent="0.3">
      <c r="A99" s="13" t="s">
        <v>146</v>
      </c>
      <c r="B99" s="14" t="s">
        <v>147</v>
      </c>
      <c r="C99" s="13" t="s">
        <v>148</v>
      </c>
      <c r="D99" s="13" t="s">
        <v>149</v>
      </c>
      <c r="E99" s="13" t="s">
        <v>150</v>
      </c>
      <c r="F99" s="13" t="s">
        <v>151</v>
      </c>
      <c r="G99" s="13" t="s">
        <v>702</v>
      </c>
      <c r="H99" s="13" t="s">
        <v>238</v>
      </c>
      <c r="I99" s="13" t="s">
        <v>690</v>
      </c>
      <c r="J99" s="15" t="s">
        <v>152</v>
      </c>
      <c r="K99" s="15" t="s">
        <v>153</v>
      </c>
    </row>
    <row r="100" spans="1:11" s="37" customFormat="1" ht="25.5" customHeight="1" x14ac:dyDescent="0.2">
      <c r="A100" s="11" t="s">
        <v>67</v>
      </c>
      <c r="B100" s="38" t="s">
        <v>70</v>
      </c>
      <c r="C100" s="39" t="s">
        <v>154</v>
      </c>
      <c r="D100" s="39">
        <v>120</v>
      </c>
      <c r="E100" s="39">
        <v>120</v>
      </c>
      <c r="F100" s="39">
        <v>0</v>
      </c>
      <c r="G100" s="39">
        <v>10</v>
      </c>
      <c r="H100" s="39">
        <v>0</v>
      </c>
      <c r="I100" s="39" t="s">
        <v>158</v>
      </c>
      <c r="J100" s="39">
        <v>8.6999999999999993</v>
      </c>
      <c r="K100" s="40"/>
    </row>
    <row r="101" spans="1:11" s="37" customFormat="1" ht="25.5" customHeight="1" x14ac:dyDescent="0.2">
      <c r="A101" s="11" t="s">
        <v>68</v>
      </c>
      <c r="B101" s="38" t="s">
        <v>69</v>
      </c>
      <c r="C101" s="39" t="s">
        <v>154</v>
      </c>
      <c r="D101" s="39">
        <v>40</v>
      </c>
      <c r="E101" s="39">
        <v>40</v>
      </c>
      <c r="F101" s="39">
        <v>0</v>
      </c>
      <c r="G101" s="39">
        <v>2</v>
      </c>
      <c r="H101" s="39">
        <v>0</v>
      </c>
      <c r="I101" s="39" t="s">
        <v>158</v>
      </c>
      <c r="J101" s="39">
        <v>8.6999999999999993</v>
      </c>
      <c r="K101" s="40"/>
    </row>
    <row r="102" spans="1:11" s="37" customFormat="1" ht="25.5" customHeight="1" x14ac:dyDescent="0.2">
      <c r="A102" s="11" t="s">
        <v>0</v>
      </c>
      <c r="B102" s="38" t="s">
        <v>1</v>
      </c>
      <c r="C102" s="39" t="s">
        <v>154</v>
      </c>
      <c r="D102" s="39">
        <v>56</v>
      </c>
      <c r="E102" s="39">
        <v>56</v>
      </c>
      <c r="F102" s="39">
        <v>0</v>
      </c>
      <c r="G102" s="39">
        <v>5</v>
      </c>
      <c r="H102" s="39">
        <v>0</v>
      </c>
      <c r="I102" s="39" t="s">
        <v>158</v>
      </c>
      <c r="J102" s="39">
        <v>8.6999999999999993</v>
      </c>
      <c r="K102" s="40"/>
    </row>
    <row r="103" spans="1:11" s="37" customFormat="1" ht="25.5" customHeight="1" x14ac:dyDescent="0.2">
      <c r="A103" s="11" t="s">
        <v>386</v>
      </c>
      <c r="B103" s="38" t="s">
        <v>387</v>
      </c>
      <c r="C103" s="39" t="s">
        <v>154</v>
      </c>
      <c r="D103" s="41">
        <v>50</v>
      </c>
      <c r="E103" s="39">
        <v>50</v>
      </c>
      <c r="F103" s="39">
        <v>0</v>
      </c>
      <c r="G103" s="39">
        <v>5</v>
      </c>
      <c r="H103" s="39">
        <v>0</v>
      </c>
      <c r="I103" s="39" t="s">
        <v>158</v>
      </c>
      <c r="J103" s="39">
        <v>9.19</v>
      </c>
      <c r="K103" s="40"/>
    </row>
    <row r="104" spans="1:11" s="37" customFormat="1" ht="25.5" customHeight="1" x14ac:dyDescent="0.2">
      <c r="A104" s="12" t="s">
        <v>388</v>
      </c>
      <c r="B104" s="38" t="s">
        <v>389</v>
      </c>
      <c r="C104" s="39" t="s">
        <v>155</v>
      </c>
      <c r="D104" s="39">
        <v>300</v>
      </c>
      <c r="E104" s="39">
        <v>300</v>
      </c>
      <c r="F104" s="39">
        <v>300</v>
      </c>
      <c r="G104" s="39">
        <v>10</v>
      </c>
      <c r="H104" s="39">
        <v>3</v>
      </c>
      <c r="I104" s="39" t="s">
        <v>701</v>
      </c>
      <c r="J104" s="39">
        <v>9.19</v>
      </c>
      <c r="K104" s="42">
        <f t="shared" ref="K104:K110" si="4">J104*0.75</f>
        <v>6.8925000000000001</v>
      </c>
    </row>
    <row r="105" spans="1:11" s="37" customFormat="1" ht="25.5" customHeight="1" x14ac:dyDescent="0.2">
      <c r="A105" s="11" t="s">
        <v>409</v>
      </c>
      <c r="B105" s="38" t="s">
        <v>410</v>
      </c>
      <c r="C105" s="39" t="s">
        <v>154</v>
      </c>
      <c r="D105" s="39">
        <v>20</v>
      </c>
      <c r="E105" s="39">
        <v>20</v>
      </c>
      <c r="F105" s="39">
        <v>0</v>
      </c>
      <c r="G105" s="39">
        <v>2</v>
      </c>
      <c r="H105" s="39">
        <v>0</v>
      </c>
      <c r="I105" s="39" t="s">
        <v>158</v>
      </c>
      <c r="J105" s="39">
        <v>9.36</v>
      </c>
      <c r="K105" s="40"/>
    </row>
    <row r="106" spans="1:11" s="37" customFormat="1" ht="25.5" customHeight="1" x14ac:dyDescent="0.2">
      <c r="A106" s="11" t="s">
        <v>44</v>
      </c>
      <c r="B106" s="38" t="s">
        <v>45</v>
      </c>
      <c r="C106" s="39" t="s">
        <v>154</v>
      </c>
      <c r="D106" s="39">
        <v>12</v>
      </c>
      <c r="E106" s="39">
        <v>12</v>
      </c>
      <c r="F106" s="39">
        <v>0</v>
      </c>
      <c r="G106" s="39">
        <v>2</v>
      </c>
      <c r="H106" s="39">
        <v>0</v>
      </c>
      <c r="I106" s="39" t="s">
        <v>158</v>
      </c>
      <c r="J106" s="39">
        <v>9.9600000000000009</v>
      </c>
      <c r="K106" s="40"/>
    </row>
    <row r="107" spans="1:11" s="37" customFormat="1" ht="25.5" customHeight="1" x14ac:dyDescent="0.2">
      <c r="A107" s="11" t="s">
        <v>411</v>
      </c>
      <c r="B107" s="38" t="s">
        <v>412</v>
      </c>
      <c r="C107" s="39" t="s">
        <v>154</v>
      </c>
      <c r="D107" s="39">
        <v>40</v>
      </c>
      <c r="E107" s="39">
        <v>40</v>
      </c>
      <c r="F107" s="39">
        <v>0</v>
      </c>
      <c r="G107" s="39">
        <v>2</v>
      </c>
      <c r="H107" s="39">
        <v>0</v>
      </c>
      <c r="I107" s="39" t="s">
        <v>158</v>
      </c>
      <c r="J107" s="39">
        <v>9.9600000000000009</v>
      </c>
      <c r="K107" s="40"/>
    </row>
    <row r="108" spans="1:11" s="37" customFormat="1" ht="25.5" customHeight="1" x14ac:dyDescent="0.2">
      <c r="A108" s="11" t="s">
        <v>46</v>
      </c>
      <c r="B108" s="38" t="s">
        <v>47</v>
      </c>
      <c r="C108" s="39" t="s">
        <v>154</v>
      </c>
      <c r="D108" s="39">
        <v>40</v>
      </c>
      <c r="E108" s="39">
        <v>40</v>
      </c>
      <c r="F108" s="39">
        <v>0</v>
      </c>
      <c r="G108" s="39">
        <v>2</v>
      </c>
      <c r="H108" s="39">
        <v>0</v>
      </c>
      <c r="I108" s="39" t="s">
        <v>158</v>
      </c>
      <c r="J108" s="39">
        <v>9.9600000000000009</v>
      </c>
      <c r="K108" s="40"/>
    </row>
    <row r="109" spans="1:11" s="37" customFormat="1" ht="25.5" customHeight="1" x14ac:dyDescent="0.2">
      <c r="A109" s="11" t="s">
        <v>48</v>
      </c>
      <c r="B109" s="38" t="s">
        <v>49</v>
      </c>
      <c r="C109" s="39" t="s">
        <v>154</v>
      </c>
      <c r="D109" s="39">
        <v>30</v>
      </c>
      <c r="E109" s="39">
        <v>30</v>
      </c>
      <c r="F109" s="39">
        <v>0</v>
      </c>
      <c r="G109" s="39">
        <v>2</v>
      </c>
      <c r="H109" s="39">
        <v>0</v>
      </c>
      <c r="I109" s="39" t="s">
        <v>158</v>
      </c>
      <c r="J109" s="39">
        <v>9.9600000000000009</v>
      </c>
      <c r="K109" s="40"/>
    </row>
    <row r="110" spans="1:11" s="37" customFormat="1" ht="25.5" customHeight="1" x14ac:dyDescent="0.2">
      <c r="A110" s="11" t="s">
        <v>342</v>
      </c>
      <c r="B110" s="38" t="s">
        <v>343</v>
      </c>
      <c r="C110" s="39" t="s">
        <v>155</v>
      </c>
      <c r="D110" s="39">
        <v>50</v>
      </c>
      <c r="E110" s="39">
        <v>50</v>
      </c>
      <c r="F110" s="39">
        <v>50</v>
      </c>
      <c r="G110" s="39">
        <v>5</v>
      </c>
      <c r="H110" s="39">
        <v>3</v>
      </c>
      <c r="I110" s="39" t="s">
        <v>701</v>
      </c>
      <c r="J110" s="39">
        <v>8.82</v>
      </c>
      <c r="K110" s="40">
        <f t="shared" si="4"/>
        <v>6.6150000000000002</v>
      </c>
    </row>
    <row r="111" spans="1:11" s="52" customFormat="1" ht="25.5" customHeight="1" x14ac:dyDescent="0.2">
      <c r="A111" s="43" t="str">
        <f>HYPERLINK("https://sede.sepe.gob.es/especialidadesformativas/RXBuscadorEFRED/DetalleEspecialidadFormativa.do?codEspecialidad=SANP030PO","SANP030PO")</f>
        <v>SANP030PO</v>
      </c>
      <c r="B111" s="38" t="s">
        <v>65</v>
      </c>
      <c r="C111" s="39" t="s">
        <v>154</v>
      </c>
      <c r="D111" s="41">
        <v>20</v>
      </c>
      <c r="E111" s="39">
        <v>20</v>
      </c>
      <c r="F111" s="39">
        <v>0</v>
      </c>
      <c r="G111" s="39">
        <v>2</v>
      </c>
      <c r="H111" s="39">
        <v>0</v>
      </c>
      <c r="I111" s="39" t="s">
        <v>158</v>
      </c>
      <c r="J111" s="39">
        <v>8.82</v>
      </c>
      <c r="K111" s="40"/>
    </row>
    <row r="112" spans="1:11" s="37" customFormat="1" ht="25.5" customHeight="1" thickBot="1" x14ac:dyDescent="0.25">
      <c r="A112" s="43" t="str">
        <f>HYPERLINK("https://sede.sepe.gob.es/especialidadesformativas/RXBuscadorEFRED/DetalleEspecialidadFormativa.do?codEspecialidad=SANS008PO","SANS008PO")</f>
        <v>SANS008PO</v>
      </c>
      <c r="B112" s="38" t="s">
        <v>66</v>
      </c>
      <c r="C112" s="39" t="s">
        <v>154</v>
      </c>
      <c r="D112" s="41">
        <v>20</v>
      </c>
      <c r="E112" s="39">
        <v>20</v>
      </c>
      <c r="F112" s="39">
        <v>0</v>
      </c>
      <c r="G112" s="39">
        <v>2</v>
      </c>
      <c r="H112" s="39">
        <v>0</v>
      </c>
      <c r="I112" s="39" t="s">
        <v>158</v>
      </c>
      <c r="J112" s="39">
        <v>8.82</v>
      </c>
      <c r="K112" s="40"/>
    </row>
    <row r="113" spans="1:11" s="6" customFormat="1" ht="23.45" customHeight="1" thickBot="1" x14ac:dyDescent="0.25">
      <c r="A113" s="28" t="s">
        <v>475</v>
      </c>
      <c r="B113" s="29" t="s">
        <v>40</v>
      </c>
      <c r="C113" s="29"/>
      <c r="D113" s="29"/>
      <c r="E113" s="29"/>
      <c r="F113" s="29"/>
      <c r="G113" s="29"/>
      <c r="H113" s="29"/>
      <c r="I113" s="29"/>
      <c r="J113" s="29"/>
      <c r="K113" s="30"/>
    </row>
    <row r="114" spans="1:11" s="8" customFormat="1" ht="43.5" customHeight="1" thickBot="1" x14ac:dyDescent="0.3">
      <c r="A114" s="13" t="s">
        <v>146</v>
      </c>
      <c r="B114" s="14" t="s">
        <v>147</v>
      </c>
      <c r="C114" s="13" t="s">
        <v>148</v>
      </c>
      <c r="D114" s="13" t="s">
        <v>149</v>
      </c>
      <c r="E114" s="13" t="s">
        <v>150</v>
      </c>
      <c r="F114" s="13" t="s">
        <v>151</v>
      </c>
      <c r="G114" s="13" t="s">
        <v>702</v>
      </c>
      <c r="H114" s="13" t="s">
        <v>238</v>
      </c>
      <c r="I114" s="13" t="s">
        <v>690</v>
      </c>
      <c r="J114" s="15" t="s">
        <v>152</v>
      </c>
      <c r="K114" s="15" t="s">
        <v>153</v>
      </c>
    </row>
    <row r="115" spans="1:11" s="37" customFormat="1" ht="25.5" customHeight="1" x14ac:dyDescent="0.2">
      <c r="A115" s="11" t="s">
        <v>2</v>
      </c>
      <c r="B115" s="38" t="s">
        <v>3</v>
      </c>
      <c r="C115" s="39" t="s">
        <v>155</v>
      </c>
      <c r="D115" s="39">
        <v>50</v>
      </c>
      <c r="E115" s="39">
        <v>50</v>
      </c>
      <c r="F115" s="39">
        <v>50</v>
      </c>
      <c r="G115" s="39">
        <v>5</v>
      </c>
      <c r="H115" s="39">
        <v>0</v>
      </c>
      <c r="I115" s="39" t="s">
        <v>158</v>
      </c>
      <c r="J115" s="39">
        <v>8.82</v>
      </c>
      <c r="K115" s="40">
        <f t="shared" ref="K115:K121" si="5">J115*0.75</f>
        <v>6.6150000000000002</v>
      </c>
    </row>
    <row r="116" spans="1:11" s="37" customFormat="1" ht="25.5" customHeight="1" x14ac:dyDescent="0.2">
      <c r="A116" s="11" t="s">
        <v>4</v>
      </c>
      <c r="B116" s="38" t="s">
        <v>5</v>
      </c>
      <c r="C116" s="39" t="s">
        <v>155</v>
      </c>
      <c r="D116" s="39">
        <v>50</v>
      </c>
      <c r="E116" s="39">
        <v>50</v>
      </c>
      <c r="F116" s="39">
        <v>50</v>
      </c>
      <c r="G116" s="39">
        <v>5</v>
      </c>
      <c r="H116" s="39">
        <v>0</v>
      </c>
      <c r="I116" s="39" t="s">
        <v>158</v>
      </c>
      <c r="J116" s="39">
        <v>8.82</v>
      </c>
      <c r="K116" s="40">
        <f t="shared" si="5"/>
        <v>6.6150000000000002</v>
      </c>
    </row>
    <row r="117" spans="1:11" s="37" customFormat="1" ht="25.5" customHeight="1" x14ac:dyDescent="0.2">
      <c r="A117" s="11" t="s">
        <v>6</v>
      </c>
      <c r="B117" s="38" t="s">
        <v>7</v>
      </c>
      <c r="C117" s="39" t="s">
        <v>155</v>
      </c>
      <c r="D117" s="39">
        <v>35</v>
      </c>
      <c r="E117" s="39">
        <v>35</v>
      </c>
      <c r="F117" s="39">
        <v>35</v>
      </c>
      <c r="G117" s="39">
        <v>2</v>
      </c>
      <c r="H117" s="39">
        <v>0</v>
      </c>
      <c r="I117" s="39" t="s">
        <v>158</v>
      </c>
      <c r="J117" s="39">
        <v>8.82</v>
      </c>
      <c r="K117" s="40">
        <f t="shared" si="5"/>
        <v>6.6150000000000002</v>
      </c>
    </row>
    <row r="118" spans="1:11" s="37" customFormat="1" ht="25.5" customHeight="1" thickBot="1" x14ac:dyDescent="0.25">
      <c r="A118" s="53" t="s">
        <v>8</v>
      </c>
      <c r="B118" s="38" t="s">
        <v>9</v>
      </c>
      <c r="C118" s="39" t="s">
        <v>155</v>
      </c>
      <c r="D118" s="39">
        <v>60</v>
      </c>
      <c r="E118" s="39">
        <v>60</v>
      </c>
      <c r="F118" s="39">
        <v>60</v>
      </c>
      <c r="G118" s="39">
        <v>5</v>
      </c>
      <c r="H118" s="39">
        <v>0</v>
      </c>
      <c r="I118" s="39" t="s">
        <v>158</v>
      </c>
      <c r="J118" s="39">
        <v>8.82</v>
      </c>
      <c r="K118" s="40">
        <f t="shared" si="5"/>
        <v>6.6150000000000002</v>
      </c>
    </row>
    <row r="119" spans="1:11" ht="22.5" customHeight="1" thickBot="1" x14ac:dyDescent="0.25">
      <c r="A119" s="28" t="s">
        <v>235</v>
      </c>
      <c r="B119" s="29" t="s">
        <v>39</v>
      </c>
      <c r="C119" s="29"/>
      <c r="D119" s="29"/>
      <c r="E119" s="29"/>
      <c r="F119" s="29"/>
      <c r="G119" s="29"/>
      <c r="H119" s="29"/>
      <c r="I119" s="29"/>
      <c r="J119" s="29"/>
      <c r="K119" s="30"/>
    </row>
    <row r="120" spans="1:11" s="8" customFormat="1" ht="42" customHeight="1" thickBot="1" x14ac:dyDescent="0.3">
      <c r="A120" s="13" t="s">
        <v>146</v>
      </c>
      <c r="B120" s="14" t="s">
        <v>147</v>
      </c>
      <c r="C120" s="13" t="s">
        <v>148</v>
      </c>
      <c r="D120" s="13" t="s">
        <v>149</v>
      </c>
      <c r="E120" s="13" t="s">
        <v>150</v>
      </c>
      <c r="F120" s="13" t="s">
        <v>151</v>
      </c>
      <c r="G120" s="13" t="s">
        <v>702</v>
      </c>
      <c r="H120" s="13" t="s">
        <v>238</v>
      </c>
      <c r="I120" s="13" t="s">
        <v>690</v>
      </c>
      <c r="J120" s="15" t="s">
        <v>152</v>
      </c>
      <c r="K120" s="15" t="s">
        <v>153</v>
      </c>
    </row>
    <row r="121" spans="1:11" s="55" customFormat="1" ht="25.5" customHeight="1" x14ac:dyDescent="0.2">
      <c r="A121" s="11" t="s">
        <v>358</v>
      </c>
      <c r="B121" s="38" t="s">
        <v>359</v>
      </c>
      <c r="C121" s="39" t="s">
        <v>240</v>
      </c>
      <c r="D121" s="39">
        <v>50</v>
      </c>
      <c r="E121" s="39">
        <v>30</v>
      </c>
      <c r="F121" s="39">
        <v>20</v>
      </c>
      <c r="G121" s="39">
        <v>5</v>
      </c>
      <c r="H121" s="39">
        <v>0</v>
      </c>
      <c r="I121" s="39" t="s">
        <v>158</v>
      </c>
      <c r="J121" s="39">
        <v>8.94</v>
      </c>
      <c r="K121" s="54">
        <f t="shared" si="5"/>
        <v>6.7050000000000001</v>
      </c>
    </row>
    <row r="122" spans="1:11" s="37" customFormat="1" ht="25.5" customHeight="1" x14ac:dyDescent="0.2">
      <c r="A122" s="56" t="s">
        <v>344</v>
      </c>
      <c r="B122" s="38" t="s">
        <v>345</v>
      </c>
      <c r="C122" s="39" t="s">
        <v>154</v>
      </c>
      <c r="D122" s="41">
        <v>350</v>
      </c>
      <c r="E122" s="39">
        <v>350</v>
      </c>
      <c r="F122" s="39">
        <v>0</v>
      </c>
      <c r="G122" s="39">
        <v>10</v>
      </c>
      <c r="H122" s="41">
        <v>3</v>
      </c>
      <c r="I122" s="39" t="s">
        <v>701</v>
      </c>
      <c r="J122" s="39">
        <v>9.19</v>
      </c>
      <c r="K122" s="40"/>
    </row>
    <row r="123" spans="1:11" s="37" customFormat="1" ht="25.5" customHeight="1" x14ac:dyDescent="0.2">
      <c r="A123" s="56" t="s">
        <v>346</v>
      </c>
      <c r="B123" s="38" t="s">
        <v>347</v>
      </c>
      <c r="C123" s="39" t="s">
        <v>155</v>
      </c>
      <c r="D123" s="41">
        <v>300</v>
      </c>
      <c r="E123" s="39">
        <v>20</v>
      </c>
      <c r="F123" s="39">
        <v>280</v>
      </c>
      <c r="G123" s="39">
        <v>10</v>
      </c>
      <c r="H123" s="41">
        <v>3</v>
      </c>
      <c r="I123" s="39" t="s">
        <v>701</v>
      </c>
      <c r="J123" s="39">
        <v>9.19</v>
      </c>
      <c r="K123" s="42">
        <f t="shared" ref="K123:K161" si="6">J123*0.75</f>
        <v>6.8925000000000001</v>
      </c>
    </row>
    <row r="124" spans="1:11" s="37" customFormat="1" ht="25.5" customHeight="1" x14ac:dyDescent="0.2">
      <c r="A124" s="56" t="s">
        <v>348</v>
      </c>
      <c r="B124" s="38" t="s">
        <v>349</v>
      </c>
      <c r="C124" s="39" t="s">
        <v>155</v>
      </c>
      <c r="D124" s="41">
        <v>300</v>
      </c>
      <c r="E124" s="39">
        <v>20</v>
      </c>
      <c r="F124" s="39">
        <v>280</v>
      </c>
      <c r="G124" s="39">
        <v>10</v>
      </c>
      <c r="H124" s="41">
        <v>3</v>
      </c>
      <c r="I124" s="39" t="s">
        <v>701</v>
      </c>
      <c r="J124" s="39">
        <v>9.19</v>
      </c>
      <c r="K124" s="42">
        <f t="shared" si="6"/>
        <v>6.8925000000000001</v>
      </c>
    </row>
    <row r="125" spans="1:11" s="37" customFormat="1" ht="25.5" customHeight="1" x14ac:dyDescent="0.2">
      <c r="A125" s="48" t="s">
        <v>140</v>
      </c>
      <c r="B125" s="38" t="s">
        <v>141</v>
      </c>
      <c r="C125" s="39" t="s">
        <v>154</v>
      </c>
      <c r="D125" s="39">
        <v>200</v>
      </c>
      <c r="E125" s="39">
        <v>200</v>
      </c>
      <c r="F125" s="39">
        <v>0</v>
      </c>
      <c r="G125" s="39">
        <v>10</v>
      </c>
      <c r="H125" s="41">
        <v>3</v>
      </c>
      <c r="I125" s="39" t="s">
        <v>158</v>
      </c>
      <c r="J125" s="39">
        <v>9.19</v>
      </c>
      <c r="K125" s="40"/>
    </row>
    <row r="126" spans="1:11" s="37" customFormat="1" ht="25.5" customHeight="1" x14ac:dyDescent="0.2">
      <c r="A126" s="48" t="s">
        <v>350</v>
      </c>
      <c r="B126" s="38" t="s">
        <v>351</v>
      </c>
      <c r="C126" s="39" t="s">
        <v>155</v>
      </c>
      <c r="D126" s="41">
        <v>300</v>
      </c>
      <c r="E126" s="39">
        <v>300</v>
      </c>
      <c r="F126" s="39">
        <v>300</v>
      </c>
      <c r="G126" s="39">
        <v>10</v>
      </c>
      <c r="H126" s="41">
        <v>3</v>
      </c>
      <c r="I126" s="39" t="s">
        <v>158</v>
      </c>
      <c r="J126" s="39">
        <v>9.19</v>
      </c>
      <c r="K126" s="42">
        <f t="shared" si="6"/>
        <v>6.8925000000000001</v>
      </c>
    </row>
    <row r="127" spans="1:11" s="37" customFormat="1" ht="25.5" customHeight="1" x14ac:dyDescent="0.2">
      <c r="A127" s="11" t="s">
        <v>352</v>
      </c>
      <c r="B127" s="38" t="s">
        <v>353</v>
      </c>
      <c r="C127" s="39" t="s">
        <v>155</v>
      </c>
      <c r="D127" s="41">
        <v>40</v>
      </c>
      <c r="E127" s="39">
        <v>40</v>
      </c>
      <c r="F127" s="39">
        <v>40</v>
      </c>
      <c r="G127" s="39">
        <v>2</v>
      </c>
      <c r="H127" s="39">
        <v>0</v>
      </c>
      <c r="I127" s="39" t="s">
        <v>158</v>
      </c>
      <c r="J127" s="39">
        <v>9.19</v>
      </c>
      <c r="K127" s="42">
        <f t="shared" si="6"/>
        <v>6.8925000000000001</v>
      </c>
    </row>
    <row r="128" spans="1:11" s="37" customFormat="1" ht="25.5" customHeight="1" x14ac:dyDescent="0.2">
      <c r="A128" s="11" t="s">
        <v>86</v>
      </c>
      <c r="B128" s="38" t="s">
        <v>87</v>
      </c>
      <c r="C128" s="39" t="s">
        <v>155</v>
      </c>
      <c r="D128" s="39">
        <v>80</v>
      </c>
      <c r="E128" s="39">
        <v>80</v>
      </c>
      <c r="F128" s="39">
        <v>80</v>
      </c>
      <c r="G128" s="39">
        <v>5</v>
      </c>
      <c r="H128" s="39">
        <v>3</v>
      </c>
      <c r="I128" s="39" t="s">
        <v>158</v>
      </c>
      <c r="J128" s="39">
        <v>9.08</v>
      </c>
      <c r="K128" s="40">
        <f t="shared" si="6"/>
        <v>6.8100000000000005</v>
      </c>
    </row>
    <row r="129" spans="1:11" s="37" customFormat="1" ht="25.5" customHeight="1" x14ac:dyDescent="0.2">
      <c r="A129" s="11" t="s">
        <v>88</v>
      </c>
      <c r="B129" s="38" t="s">
        <v>89</v>
      </c>
      <c r="C129" s="39" t="s">
        <v>155</v>
      </c>
      <c r="D129" s="39">
        <v>170</v>
      </c>
      <c r="E129" s="39">
        <v>170</v>
      </c>
      <c r="F129" s="39">
        <v>170</v>
      </c>
      <c r="G129" s="39">
        <v>10</v>
      </c>
      <c r="H129" s="39">
        <v>3</v>
      </c>
      <c r="I129" s="39" t="s">
        <v>158</v>
      </c>
      <c r="J129" s="39">
        <v>9.08</v>
      </c>
      <c r="K129" s="40">
        <f t="shared" si="6"/>
        <v>6.8100000000000005</v>
      </c>
    </row>
    <row r="130" spans="1:11" s="37" customFormat="1" ht="25.5" customHeight="1" x14ac:dyDescent="0.2">
      <c r="A130" s="11" t="s">
        <v>90</v>
      </c>
      <c r="B130" s="38" t="s">
        <v>91</v>
      </c>
      <c r="C130" s="39" t="s">
        <v>155</v>
      </c>
      <c r="D130" s="39">
        <v>120</v>
      </c>
      <c r="E130" s="39">
        <v>120</v>
      </c>
      <c r="F130" s="39">
        <v>120</v>
      </c>
      <c r="G130" s="39">
        <v>10</v>
      </c>
      <c r="H130" s="39">
        <v>3</v>
      </c>
      <c r="I130" s="39" t="s">
        <v>158</v>
      </c>
      <c r="J130" s="39">
        <v>9.08</v>
      </c>
      <c r="K130" s="40">
        <f t="shared" si="6"/>
        <v>6.8100000000000005</v>
      </c>
    </row>
    <row r="131" spans="1:11" s="37" customFormat="1" ht="25.5" customHeight="1" x14ac:dyDescent="0.2">
      <c r="A131" s="11" t="s">
        <v>92</v>
      </c>
      <c r="B131" s="38" t="s">
        <v>93</v>
      </c>
      <c r="C131" s="39" t="s">
        <v>155</v>
      </c>
      <c r="D131" s="39">
        <v>280</v>
      </c>
      <c r="E131" s="39">
        <v>280</v>
      </c>
      <c r="F131" s="39">
        <v>280</v>
      </c>
      <c r="G131" s="39">
        <v>10</v>
      </c>
      <c r="H131" s="39">
        <v>3</v>
      </c>
      <c r="I131" s="39" t="s">
        <v>158</v>
      </c>
      <c r="J131" s="39">
        <v>9.08</v>
      </c>
      <c r="K131" s="40">
        <f t="shared" si="6"/>
        <v>6.8100000000000005</v>
      </c>
    </row>
    <row r="132" spans="1:11" s="37" customFormat="1" ht="25.5" customHeight="1" x14ac:dyDescent="0.2">
      <c r="A132" s="11" t="s">
        <v>94</v>
      </c>
      <c r="B132" s="38" t="s">
        <v>95</v>
      </c>
      <c r="C132" s="39" t="s">
        <v>154</v>
      </c>
      <c r="D132" s="39">
        <v>120</v>
      </c>
      <c r="E132" s="39">
        <v>120</v>
      </c>
      <c r="F132" s="39">
        <v>0</v>
      </c>
      <c r="G132" s="39">
        <v>10</v>
      </c>
      <c r="H132" s="39">
        <v>3</v>
      </c>
      <c r="I132" s="39" t="s">
        <v>158</v>
      </c>
      <c r="J132" s="39">
        <v>9.08</v>
      </c>
      <c r="K132" s="40"/>
    </row>
    <row r="133" spans="1:11" s="37" customFormat="1" ht="25.5" customHeight="1" x14ac:dyDescent="0.2">
      <c r="A133" s="11" t="s">
        <v>96</v>
      </c>
      <c r="B133" s="38" t="s">
        <v>97</v>
      </c>
      <c r="C133" s="39" t="s">
        <v>155</v>
      </c>
      <c r="D133" s="39">
        <v>130</v>
      </c>
      <c r="E133" s="39">
        <v>130</v>
      </c>
      <c r="F133" s="39">
        <v>130</v>
      </c>
      <c r="G133" s="39">
        <v>10</v>
      </c>
      <c r="H133" s="39">
        <v>3</v>
      </c>
      <c r="I133" s="39" t="s">
        <v>158</v>
      </c>
      <c r="J133" s="39">
        <v>9.08</v>
      </c>
      <c r="K133" s="40">
        <f t="shared" si="6"/>
        <v>6.8100000000000005</v>
      </c>
    </row>
    <row r="134" spans="1:11" s="37" customFormat="1" ht="25.5" customHeight="1" x14ac:dyDescent="0.2">
      <c r="A134" s="11" t="s">
        <v>98</v>
      </c>
      <c r="B134" s="38" t="s">
        <v>99</v>
      </c>
      <c r="C134" s="39" t="s">
        <v>155</v>
      </c>
      <c r="D134" s="39">
        <v>125</v>
      </c>
      <c r="E134" s="39">
        <v>125</v>
      </c>
      <c r="F134" s="39">
        <v>125</v>
      </c>
      <c r="G134" s="39">
        <v>10</v>
      </c>
      <c r="H134" s="39">
        <v>3</v>
      </c>
      <c r="I134" s="39" t="s">
        <v>158</v>
      </c>
      <c r="J134" s="39">
        <v>9.08</v>
      </c>
      <c r="K134" s="40">
        <f t="shared" si="6"/>
        <v>6.8100000000000005</v>
      </c>
    </row>
    <row r="135" spans="1:11" s="37" customFormat="1" ht="25.5" customHeight="1" x14ac:dyDescent="0.2">
      <c r="A135" s="11" t="s">
        <v>100</v>
      </c>
      <c r="B135" s="38" t="s">
        <v>101</v>
      </c>
      <c r="C135" s="39" t="s">
        <v>155</v>
      </c>
      <c r="D135" s="39">
        <v>125</v>
      </c>
      <c r="E135" s="39">
        <v>125</v>
      </c>
      <c r="F135" s="39">
        <v>125</v>
      </c>
      <c r="G135" s="39">
        <v>10</v>
      </c>
      <c r="H135" s="41">
        <v>3</v>
      </c>
      <c r="I135" s="39" t="s">
        <v>158</v>
      </c>
      <c r="J135" s="39">
        <v>9.08</v>
      </c>
      <c r="K135" s="40">
        <f t="shared" si="6"/>
        <v>6.8100000000000005</v>
      </c>
    </row>
    <row r="136" spans="1:11" s="37" customFormat="1" ht="25.5" customHeight="1" x14ac:dyDescent="0.2">
      <c r="A136" s="11" t="s">
        <v>102</v>
      </c>
      <c r="B136" s="38" t="s">
        <v>103</v>
      </c>
      <c r="C136" s="39" t="s">
        <v>155</v>
      </c>
      <c r="D136" s="39">
        <v>80</v>
      </c>
      <c r="E136" s="39">
        <v>80</v>
      </c>
      <c r="F136" s="39">
        <v>80</v>
      </c>
      <c r="G136" s="39">
        <v>5</v>
      </c>
      <c r="H136" s="39">
        <v>3</v>
      </c>
      <c r="I136" s="39" t="s">
        <v>158</v>
      </c>
      <c r="J136" s="39">
        <v>9.08</v>
      </c>
      <c r="K136" s="40">
        <f t="shared" si="6"/>
        <v>6.8100000000000005</v>
      </c>
    </row>
    <row r="137" spans="1:11" s="37" customFormat="1" ht="25.5" customHeight="1" x14ac:dyDescent="0.2">
      <c r="A137" s="11" t="s">
        <v>104</v>
      </c>
      <c r="B137" s="38" t="s">
        <v>105</v>
      </c>
      <c r="C137" s="39" t="s">
        <v>155</v>
      </c>
      <c r="D137" s="39">
        <v>80</v>
      </c>
      <c r="E137" s="39">
        <v>80</v>
      </c>
      <c r="F137" s="39">
        <v>80</v>
      </c>
      <c r="G137" s="39">
        <v>5</v>
      </c>
      <c r="H137" s="39">
        <v>3</v>
      </c>
      <c r="I137" s="39" t="s">
        <v>158</v>
      </c>
      <c r="J137" s="39">
        <v>9.08</v>
      </c>
      <c r="K137" s="40">
        <f t="shared" si="6"/>
        <v>6.8100000000000005</v>
      </c>
    </row>
    <row r="138" spans="1:11" s="37" customFormat="1" ht="25.5" customHeight="1" x14ac:dyDescent="0.2">
      <c r="A138" s="11" t="s">
        <v>106</v>
      </c>
      <c r="B138" s="38" t="s">
        <v>107</v>
      </c>
      <c r="C138" s="39" t="s">
        <v>154</v>
      </c>
      <c r="D138" s="39">
        <v>160</v>
      </c>
      <c r="E138" s="39">
        <v>160</v>
      </c>
      <c r="F138" s="39">
        <v>0</v>
      </c>
      <c r="G138" s="39">
        <v>10</v>
      </c>
      <c r="H138" s="39">
        <v>3</v>
      </c>
      <c r="I138" s="39" t="s">
        <v>158</v>
      </c>
      <c r="J138" s="39">
        <v>9.08</v>
      </c>
      <c r="K138" s="40"/>
    </row>
    <row r="139" spans="1:11" s="37" customFormat="1" ht="25.5" customHeight="1" x14ac:dyDescent="0.2">
      <c r="A139" s="11" t="s">
        <v>108</v>
      </c>
      <c r="B139" s="38" t="s">
        <v>109</v>
      </c>
      <c r="C139" s="39" t="s">
        <v>154</v>
      </c>
      <c r="D139" s="39">
        <v>50</v>
      </c>
      <c r="E139" s="39">
        <v>50</v>
      </c>
      <c r="F139" s="39">
        <v>0</v>
      </c>
      <c r="G139" s="39">
        <v>5</v>
      </c>
      <c r="H139" s="39">
        <v>3</v>
      </c>
      <c r="I139" s="39" t="s">
        <v>158</v>
      </c>
      <c r="J139" s="39">
        <v>9.08</v>
      </c>
      <c r="K139" s="40"/>
    </row>
    <row r="140" spans="1:11" s="37" customFormat="1" ht="25.5" customHeight="1" x14ac:dyDescent="0.2">
      <c r="A140" s="11" t="s">
        <v>110</v>
      </c>
      <c r="B140" s="38" t="s">
        <v>111</v>
      </c>
      <c r="C140" s="39" t="s">
        <v>155</v>
      </c>
      <c r="D140" s="39">
        <v>150</v>
      </c>
      <c r="E140" s="39">
        <v>150</v>
      </c>
      <c r="F140" s="39">
        <v>150</v>
      </c>
      <c r="G140" s="39">
        <v>10</v>
      </c>
      <c r="H140" s="39">
        <v>3</v>
      </c>
      <c r="I140" s="39" t="s">
        <v>158</v>
      </c>
      <c r="J140" s="39">
        <v>9.08</v>
      </c>
      <c r="K140" s="40">
        <f t="shared" si="6"/>
        <v>6.8100000000000005</v>
      </c>
    </row>
    <row r="141" spans="1:11" s="37" customFormat="1" ht="25.5" customHeight="1" x14ac:dyDescent="0.2">
      <c r="A141" s="11" t="s">
        <v>112</v>
      </c>
      <c r="B141" s="38" t="s">
        <v>113</v>
      </c>
      <c r="C141" s="39" t="s">
        <v>155</v>
      </c>
      <c r="D141" s="39">
        <v>160</v>
      </c>
      <c r="E141" s="39">
        <v>160</v>
      </c>
      <c r="F141" s="39">
        <v>160</v>
      </c>
      <c r="G141" s="39">
        <v>10</v>
      </c>
      <c r="H141" s="39">
        <v>3</v>
      </c>
      <c r="I141" s="39" t="s">
        <v>158</v>
      </c>
      <c r="J141" s="39">
        <v>9.08</v>
      </c>
      <c r="K141" s="40">
        <f t="shared" si="6"/>
        <v>6.8100000000000005</v>
      </c>
    </row>
    <row r="142" spans="1:11" s="37" customFormat="1" ht="25.5" customHeight="1" x14ac:dyDescent="0.2">
      <c r="A142" s="11" t="s">
        <v>114</v>
      </c>
      <c r="B142" s="38" t="s">
        <v>115</v>
      </c>
      <c r="C142" s="39" t="s">
        <v>154</v>
      </c>
      <c r="D142" s="39">
        <v>200</v>
      </c>
      <c r="E142" s="39">
        <v>200</v>
      </c>
      <c r="F142" s="39">
        <v>0</v>
      </c>
      <c r="G142" s="39">
        <v>10</v>
      </c>
      <c r="H142" s="39">
        <v>3</v>
      </c>
      <c r="I142" s="39" t="s">
        <v>158</v>
      </c>
      <c r="J142" s="39">
        <v>9.08</v>
      </c>
      <c r="K142" s="40"/>
    </row>
    <row r="143" spans="1:11" s="37" customFormat="1" ht="25.5" customHeight="1" x14ac:dyDescent="0.2">
      <c r="A143" s="11" t="s">
        <v>116</v>
      </c>
      <c r="B143" s="38" t="s">
        <v>117</v>
      </c>
      <c r="C143" s="39" t="s">
        <v>155</v>
      </c>
      <c r="D143" s="39">
        <v>60</v>
      </c>
      <c r="E143" s="39">
        <v>60</v>
      </c>
      <c r="F143" s="39">
        <v>60</v>
      </c>
      <c r="G143" s="39">
        <v>5</v>
      </c>
      <c r="H143" s="39">
        <v>3</v>
      </c>
      <c r="I143" s="39" t="s">
        <v>158</v>
      </c>
      <c r="J143" s="39">
        <v>9.08</v>
      </c>
      <c r="K143" s="40">
        <f t="shared" si="6"/>
        <v>6.8100000000000005</v>
      </c>
    </row>
    <row r="144" spans="1:11" s="37" customFormat="1" ht="25.5" customHeight="1" x14ac:dyDescent="0.2">
      <c r="A144" s="11" t="s">
        <v>118</v>
      </c>
      <c r="B144" s="38" t="s">
        <v>119</v>
      </c>
      <c r="C144" s="39" t="s">
        <v>155</v>
      </c>
      <c r="D144" s="39">
        <v>100</v>
      </c>
      <c r="E144" s="39">
        <v>100</v>
      </c>
      <c r="F144" s="39">
        <v>100</v>
      </c>
      <c r="G144" s="39">
        <v>10</v>
      </c>
      <c r="H144" s="39">
        <v>3</v>
      </c>
      <c r="I144" s="39" t="s">
        <v>158</v>
      </c>
      <c r="J144" s="39">
        <v>9.08</v>
      </c>
      <c r="K144" s="40">
        <f t="shared" si="6"/>
        <v>6.8100000000000005</v>
      </c>
    </row>
    <row r="145" spans="1:11" s="37" customFormat="1" ht="25.5" customHeight="1" x14ac:dyDescent="0.2">
      <c r="A145" s="11" t="s">
        <v>120</v>
      </c>
      <c r="B145" s="38" t="s">
        <v>121</v>
      </c>
      <c r="C145" s="39" t="s">
        <v>154</v>
      </c>
      <c r="D145" s="39">
        <v>50</v>
      </c>
      <c r="E145" s="39">
        <v>50</v>
      </c>
      <c r="F145" s="39">
        <v>0</v>
      </c>
      <c r="G145" s="39">
        <v>5</v>
      </c>
      <c r="H145" s="39">
        <v>3</v>
      </c>
      <c r="I145" s="39" t="s">
        <v>158</v>
      </c>
      <c r="J145" s="39">
        <v>9.08</v>
      </c>
      <c r="K145" s="40"/>
    </row>
    <row r="146" spans="1:11" s="37" customFormat="1" ht="25.5" customHeight="1" x14ac:dyDescent="0.2">
      <c r="A146" s="11" t="s">
        <v>122</v>
      </c>
      <c r="B146" s="38" t="s">
        <v>123</v>
      </c>
      <c r="C146" s="39" t="s">
        <v>154</v>
      </c>
      <c r="D146" s="39">
        <v>60</v>
      </c>
      <c r="E146" s="39">
        <v>60</v>
      </c>
      <c r="F146" s="39">
        <v>0</v>
      </c>
      <c r="G146" s="39">
        <v>5</v>
      </c>
      <c r="H146" s="39">
        <v>3</v>
      </c>
      <c r="I146" s="39" t="s">
        <v>158</v>
      </c>
      <c r="J146" s="39">
        <v>9.08</v>
      </c>
      <c r="K146" s="40"/>
    </row>
    <row r="147" spans="1:11" s="37" customFormat="1" ht="25.5" customHeight="1" x14ac:dyDescent="0.2">
      <c r="A147" s="11" t="s">
        <v>124</v>
      </c>
      <c r="B147" s="38" t="s">
        <v>125</v>
      </c>
      <c r="C147" s="39" t="s">
        <v>154</v>
      </c>
      <c r="D147" s="39">
        <v>50</v>
      </c>
      <c r="E147" s="39">
        <v>50</v>
      </c>
      <c r="F147" s="39">
        <v>0</v>
      </c>
      <c r="G147" s="39">
        <v>5</v>
      </c>
      <c r="H147" s="39">
        <v>3</v>
      </c>
      <c r="I147" s="39" t="s">
        <v>158</v>
      </c>
      <c r="J147" s="39">
        <v>9.08</v>
      </c>
      <c r="K147" s="40"/>
    </row>
    <row r="148" spans="1:11" s="37" customFormat="1" ht="25.5" customHeight="1" x14ac:dyDescent="0.2">
      <c r="A148" s="11" t="s">
        <v>126</v>
      </c>
      <c r="B148" s="38" t="s">
        <v>127</v>
      </c>
      <c r="C148" s="39" t="s">
        <v>154</v>
      </c>
      <c r="D148" s="39">
        <v>50</v>
      </c>
      <c r="E148" s="39">
        <v>50</v>
      </c>
      <c r="F148" s="39">
        <v>0</v>
      </c>
      <c r="G148" s="39">
        <v>5</v>
      </c>
      <c r="H148" s="39">
        <v>3</v>
      </c>
      <c r="I148" s="39" t="s">
        <v>158</v>
      </c>
      <c r="J148" s="39">
        <v>9.08</v>
      </c>
      <c r="K148" s="40"/>
    </row>
    <row r="149" spans="1:11" s="37" customFormat="1" ht="25.5" customHeight="1" x14ac:dyDescent="0.2">
      <c r="A149" s="11" t="s">
        <v>128</v>
      </c>
      <c r="B149" s="38" t="s">
        <v>129</v>
      </c>
      <c r="C149" s="39" t="s">
        <v>154</v>
      </c>
      <c r="D149" s="39">
        <v>110</v>
      </c>
      <c r="E149" s="39">
        <v>110</v>
      </c>
      <c r="F149" s="39">
        <v>0</v>
      </c>
      <c r="G149" s="39">
        <v>10</v>
      </c>
      <c r="H149" s="39">
        <v>3</v>
      </c>
      <c r="I149" s="39" t="s">
        <v>158</v>
      </c>
      <c r="J149" s="39">
        <v>9.08</v>
      </c>
      <c r="K149" s="40"/>
    </row>
    <row r="150" spans="1:11" s="37" customFormat="1" ht="25.5" customHeight="1" x14ac:dyDescent="0.2">
      <c r="A150" s="11" t="s">
        <v>130</v>
      </c>
      <c r="B150" s="38" t="s">
        <v>131</v>
      </c>
      <c r="C150" s="39" t="s">
        <v>154</v>
      </c>
      <c r="D150" s="39">
        <v>50</v>
      </c>
      <c r="E150" s="39">
        <v>50</v>
      </c>
      <c r="F150" s="39">
        <v>0</v>
      </c>
      <c r="G150" s="39">
        <v>5</v>
      </c>
      <c r="H150" s="39">
        <v>3</v>
      </c>
      <c r="I150" s="39" t="s">
        <v>158</v>
      </c>
      <c r="J150" s="39">
        <v>9.08</v>
      </c>
      <c r="K150" s="40"/>
    </row>
    <row r="151" spans="1:11" s="37" customFormat="1" ht="25.5" customHeight="1" x14ac:dyDescent="0.2">
      <c r="A151" s="11" t="s">
        <v>132</v>
      </c>
      <c r="B151" s="38" t="s">
        <v>133</v>
      </c>
      <c r="C151" s="39" t="s">
        <v>154</v>
      </c>
      <c r="D151" s="39">
        <v>60</v>
      </c>
      <c r="E151" s="39">
        <v>60</v>
      </c>
      <c r="F151" s="39">
        <v>0</v>
      </c>
      <c r="G151" s="39">
        <v>5</v>
      </c>
      <c r="H151" s="39">
        <v>3</v>
      </c>
      <c r="I151" s="39" t="s">
        <v>158</v>
      </c>
      <c r="J151" s="39">
        <v>9.08</v>
      </c>
      <c r="K151" s="40"/>
    </row>
    <row r="152" spans="1:11" s="37" customFormat="1" ht="25.5" customHeight="1" x14ac:dyDescent="0.2">
      <c r="A152" s="11" t="s">
        <v>134</v>
      </c>
      <c r="B152" s="38" t="s">
        <v>135</v>
      </c>
      <c r="C152" s="39" t="s">
        <v>154</v>
      </c>
      <c r="D152" s="39">
        <v>60</v>
      </c>
      <c r="E152" s="39">
        <v>60</v>
      </c>
      <c r="F152" s="39">
        <v>0</v>
      </c>
      <c r="G152" s="39">
        <v>5</v>
      </c>
      <c r="H152" s="39">
        <v>3</v>
      </c>
      <c r="I152" s="39" t="s">
        <v>158</v>
      </c>
      <c r="J152" s="39">
        <v>9.08</v>
      </c>
      <c r="K152" s="40"/>
    </row>
    <row r="153" spans="1:11" s="37" customFormat="1" ht="25.5" customHeight="1" x14ac:dyDescent="0.2">
      <c r="A153" s="11" t="s">
        <v>136</v>
      </c>
      <c r="B153" s="38" t="s">
        <v>137</v>
      </c>
      <c r="C153" s="39" t="s">
        <v>154</v>
      </c>
      <c r="D153" s="39">
        <v>70</v>
      </c>
      <c r="E153" s="39">
        <v>70</v>
      </c>
      <c r="F153" s="39">
        <v>0</v>
      </c>
      <c r="G153" s="39">
        <v>5</v>
      </c>
      <c r="H153" s="39">
        <v>3</v>
      </c>
      <c r="I153" s="39" t="s">
        <v>158</v>
      </c>
      <c r="J153" s="39">
        <v>9.08</v>
      </c>
      <c r="K153" s="40"/>
    </row>
    <row r="154" spans="1:11" s="37" customFormat="1" ht="25.5" customHeight="1" x14ac:dyDescent="0.2">
      <c r="A154" s="11" t="s">
        <v>138</v>
      </c>
      <c r="B154" s="38" t="s">
        <v>139</v>
      </c>
      <c r="C154" s="39" t="s">
        <v>154</v>
      </c>
      <c r="D154" s="39">
        <v>50</v>
      </c>
      <c r="E154" s="39">
        <v>50</v>
      </c>
      <c r="F154" s="39">
        <v>0</v>
      </c>
      <c r="G154" s="39">
        <v>5</v>
      </c>
      <c r="H154" s="39">
        <v>3</v>
      </c>
      <c r="I154" s="39" t="s">
        <v>158</v>
      </c>
      <c r="J154" s="39">
        <v>9.08</v>
      </c>
      <c r="K154" s="40"/>
    </row>
    <row r="155" spans="1:11" s="37" customFormat="1" ht="25.5" customHeight="1" x14ac:dyDescent="0.2">
      <c r="A155" s="11" t="s">
        <v>390</v>
      </c>
      <c r="B155" s="38" t="s">
        <v>391</v>
      </c>
      <c r="C155" s="39" t="s">
        <v>155</v>
      </c>
      <c r="D155" s="39">
        <v>110</v>
      </c>
      <c r="E155" s="39">
        <v>110</v>
      </c>
      <c r="F155" s="39">
        <v>110</v>
      </c>
      <c r="G155" s="39">
        <v>10</v>
      </c>
      <c r="H155" s="41">
        <v>3</v>
      </c>
      <c r="I155" s="39" t="s">
        <v>701</v>
      </c>
      <c r="J155" s="39">
        <v>9.08</v>
      </c>
      <c r="K155" s="40">
        <f t="shared" si="6"/>
        <v>6.8100000000000005</v>
      </c>
    </row>
    <row r="156" spans="1:11" s="37" customFormat="1" ht="25.5" customHeight="1" x14ac:dyDescent="0.2">
      <c r="A156" s="48" t="s">
        <v>392</v>
      </c>
      <c r="B156" s="38" t="s">
        <v>393</v>
      </c>
      <c r="C156" s="39" t="s">
        <v>279</v>
      </c>
      <c r="D156" s="39">
        <v>30</v>
      </c>
      <c r="E156" s="39">
        <v>0</v>
      </c>
      <c r="F156" s="39">
        <v>30</v>
      </c>
      <c r="G156" s="39">
        <v>2</v>
      </c>
      <c r="H156" s="39">
        <v>2</v>
      </c>
      <c r="I156" s="39" t="s">
        <v>158</v>
      </c>
      <c r="J156" s="39"/>
      <c r="K156" s="40">
        <v>6.8100000000000005</v>
      </c>
    </row>
    <row r="157" spans="1:11" s="37" customFormat="1" ht="25.5" customHeight="1" x14ac:dyDescent="0.2">
      <c r="A157" s="48" t="s">
        <v>394</v>
      </c>
      <c r="B157" s="38" t="s">
        <v>395</v>
      </c>
      <c r="C157" s="39" t="s">
        <v>279</v>
      </c>
      <c r="D157" s="39">
        <v>50</v>
      </c>
      <c r="E157" s="39">
        <v>0</v>
      </c>
      <c r="F157" s="39">
        <v>50</v>
      </c>
      <c r="G157" s="39">
        <v>5</v>
      </c>
      <c r="H157" s="39">
        <v>2</v>
      </c>
      <c r="I157" s="39" t="s">
        <v>158</v>
      </c>
      <c r="J157" s="39"/>
      <c r="K157" s="40">
        <v>6.8100000000000005</v>
      </c>
    </row>
    <row r="158" spans="1:11" s="37" customFormat="1" ht="25.5" customHeight="1" x14ac:dyDescent="0.2">
      <c r="A158" s="48" t="s">
        <v>396</v>
      </c>
      <c r="B158" s="38" t="s">
        <v>397</v>
      </c>
      <c r="C158" s="39" t="s">
        <v>279</v>
      </c>
      <c r="D158" s="39">
        <v>30</v>
      </c>
      <c r="E158" s="39">
        <v>0</v>
      </c>
      <c r="F158" s="39">
        <v>30</v>
      </c>
      <c r="G158" s="39">
        <v>2</v>
      </c>
      <c r="H158" s="39">
        <v>2</v>
      </c>
      <c r="I158" s="39" t="s">
        <v>158</v>
      </c>
      <c r="J158" s="39"/>
      <c r="K158" s="40">
        <v>6.8100000000000005</v>
      </c>
    </row>
    <row r="159" spans="1:11" s="37" customFormat="1" ht="25.5" customHeight="1" x14ac:dyDescent="0.2">
      <c r="A159" s="48" t="s">
        <v>398</v>
      </c>
      <c r="B159" s="38" t="s">
        <v>399</v>
      </c>
      <c r="C159" s="39" t="s">
        <v>279</v>
      </c>
      <c r="D159" s="39">
        <v>50</v>
      </c>
      <c r="E159" s="39">
        <v>0</v>
      </c>
      <c r="F159" s="39">
        <v>50</v>
      </c>
      <c r="G159" s="39">
        <v>5</v>
      </c>
      <c r="H159" s="39">
        <v>2</v>
      </c>
      <c r="I159" s="39" t="s">
        <v>158</v>
      </c>
      <c r="J159" s="39"/>
      <c r="K159" s="40">
        <v>6.8100000000000005</v>
      </c>
    </row>
    <row r="160" spans="1:11" s="37" customFormat="1" ht="25.5" customHeight="1" x14ac:dyDescent="0.2">
      <c r="A160" s="48" t="s">
        <v>400</v>
      </c>
      <c r="B160" s="38" t="s">
        <v>401</v>
      </c>
      <c r="C160" s="39" t="s">
        <v>279</v>
      </c>
      <c r="D160" s="39">
        <v>30</v>
      </c>
      <c r="E160" s="39">
        <v>0</v>
      </c>
      <c r="F160" s="39">
        <v>30</v>
      </c>
      <c r="G160" s="39">
        <v>2</v>
      </c>
      <c r="H160" s="39">
        <v>2</v>
      </c>
      <c r="I160" s="39" t="s">
        <v>158</v>
      </c>
      <c r="J160" s="39"/>
      <c r="K160" s="40">
        <v>6.8100000000000005</v>
      </c>
    </row>
    <row r="161" spans="1:11" s="37" customFormat="1" ht="25.5" customHeight="1" x14ac:dyDescent="0.2">
      <c r="A161" s="48" t="s">
        <v>402</v>
      </c>
      <c r="B161" s="38" t="s">
        <v>403</v>
      </c>
      <c r="C161" s="39" t="s">
        <v>155</v>
      </c>
      <c r="D161" s="39">
        <v>35</v>
      </c>
      <c r="E161" s="39">
        <v>35</v>
      </c>
      <c r="F161" s="39">
        <v>35</v>
      </c>
      <c r="G161" s="39">
        <v>2</v>
      </c>
      <c r="H161" s="39">
        <v>2</v>
      </c>
      <c r="I161" s="39" t="s">
        <v>158</v>
      </c>
      <c r="J161" s="39">
        <v>9.08</v>
      </c>
      <c r="K161" s="40">
        <f t="shared" si="6"/>
        <v>6.8100000000000005</v>
      </c>
    </row>
    <row r="162" spans="1:11" s="37" customFormat="1" ht="25.5" customHeight="1" x14ac:dyDescent="0.2">
      <c r="A162" s="12" t="s">
        <v>404</v>
      </c>
      <c r="B162" s="38" t="s">
        <v>405</v>
      </c>
      <c r="C162" s="39" t="s">
        <v>154</v>
      </c>
      <c r="D162" s="39">
        <v>120</v>
      </c>
      <c r="E162" s="39">
        <v>120</v>
      </c>
      <c r="F162" s="39">
        <v>0</v>
      </c>
      <c r="G162" s="39">
        <v>10</v>
      </c>
      <c r="H162" s="41">
        <v>3</v>
      </c>
      <c r="I162" s="39" t="s">
        <v>158</v>
      </c>
      <c r="J162" s="39">
        <v>9.08</v>
      </c>
      <c r="K162" s="40"/>
    </row>
    <row r="163" spans="1:11" s="37" customFormat="1" ht="25.5" customHeight="1" thickBot="1" x14ac:dyDescent="0.25">
      <c r="A163" s="12" t="s">
        <v>406</v>
      </c>
      <c r="B163" s="38" t="s">
        <v>407</v>
      </c>
      <c r="C163" s="39" t="s">
        <v>154</v>
      </c>
      <c r="D163" s="39">
        <v>100</v>
      </c>
      <c r="E163" s="39">
        <v>100</v>
      </c>
      <c r="F163" s="39">
        <v>0</v>
      </c>
      <c r="G163" s="39">
        <v>10</v>
      </c>
      <c r="H163" s="41">
        <v>3</v>
      </c>
      <c r="I163" s="39" t="s">
        <v>158</v>
      </c>
      <c r="J163" s="39">
        <v>9.08</v>
      </c>
      <c r="K163" s="40"/>
    </row>
    <row r="164" spans="1:11" s="6" customFormat="1" ht="23.45" customHeight="1" thickBot="1" x14ac:dyDescent="0.25">
      <c r="A164" s="28" t="s">
        <v>247</v>
      </c>
      <c r="B164" s="29" t="s">
        <v>42</v>
      </c>
      <c r="C164" s="29"/>
      <c r="D164" s="29"/>
      <c r="E164" s="29"/>
      <c r="F164" s="29"/>
      <c r="G164" s="29"/>
      <c r="H164" s="29"/>
      <c r="I164" s="29"/>
      <c r="J164" s="29"/>
      <c r="K164" s="30"/>
    </row>
    <row r="165" spans="1:11" s="8" customFormat="1" ht="43.5" customHeight="1" thickBot="1" x14ac:dyDescent="0.3">
      <c r="A165" s="13" t="s">
        <v>146</v>
      </c>
      <c r="B165" s="14" t="s">
        <v>147</v>
      </c>
      <c r="C165" s="13" t="s">
        <v>148</v>
      </c>
      <c r="D165" s="13" t="s">
        <v>149</v>
      </c>
      <c r="E165" s="13" t="s">
        <v>150</v>
      </c>
      <c r="F165" s="13" t="s">
        <v>151</v>
      </c>
      <c r="G165" s="13" t="s">
        <v>702</v>
      </c>
      <c r="H165" s="13" t="s">
        <v>238</v>
      </c>
      <c r="I165" s="13" t="s">
        <v>690</v>
      </c>
      <c r="J165" s="15" t="s">
        <v>152</v>
      </c>
      <c r="K165" s="15" t="s">
        <v>153</v>
      </c>
    </row>
    <row r="166" spans="1:11" s="37" customFormat="1" ht="25.5" customHeight="1" x14ac:dyDescent="0.2">
      <c r="A166" s="56" t="s">
        <v>694</v>
      </c>
      <c r="B166" s="38" t="s">
        <v>695</v>
      </c>
      <c r="C166" s="39" t="s">
        <v>155</v>
      </c>
      <c r="D166" s="39">
        <v>30</v>
      </c>
      <c r="E166" s="39">
        <v>30</v>
      </c>
      <c r="F166" s="39">
        <v>30</v>
      </c>
      <c r="G166" s="39">
        <v>2</v>
      </c>
      <c r="H166" s="41">
        <v>3</v>
      </c>
      <c r="I166" s="39" t="s">
        <v>701</v>
      </c>
      <c r="J166" s="39">
        <v>8.6999999999999993</v>
      </c>
      <c r="K166" s="40">
        <f t="shared" ref="K166:K208" si="7">J166*0.75</f>
        <v>6.5249999999999995</v>
      </c>
    </row>
    <row r="167" spans="1:11" s="50" customFormat="1" ht="25.5" customHeight="1" x14ac:dyDescent="0.2">
      <c r="A167" s="43" t="str">
        <f>HYPERLINK("https://sede.sepe.gob.es/especialidadesformativas/RXBuscadorEFRED/DetalleEspecialidadFormativa.do?codEspecialidad=AGAU032PO","AGAU032PO")</f>
        <v>AGAU032PO</v>
      </c>
      <c r="B167" s="38" t="s">
        <v>193</v>
      </c>
      <c r="C167" s="39" t="s">
        <v>155</v>
      </c>
      <c r="D167" s="41">
        <v>20</v>
      </c>
      <c r="E167" s="39">
        <v>20</v>
      </c>
      <c r="F167" s="39">
        <v>20</v>
      </c>
      <c r="G167" s="39">
        <v>2</v>
      </c>
      <c r="H167" s="39">
        <v>0</v>
      </c>
      <c r="I167" s="39" t="s">
        <v>158</v>
      </c>
      <c r="J167" s="45">
        <v>9.14</v>
      </c>
      <c r="K167" s="40">
        <f t="shared" si="7"/>
        <v>6.8550000000000004</v>
      </c>
    </row>
    <row r="168" spans="1:11" s="50" customFormat="1" ht="25.5" customHeight="1" x14ac:dyDescent="0.2">
      <c r="A168" s="11" t="s">
        <v>692</v>
      </c>
      <c r="B168" s="38" t="s">
        <v>693</v>
      </c>
      <c r="C168" s="39" t="s">
        <v>155</v>
      </c>
      <c r="D168" s="39">
        <v>40</v>
      </c>
      <c r="E168" s="39">
        <v>40</v>
      </c>
      <c r="F168" s="39">
        <v>40</v>
      </c>
      <c r="G168" s="39">
        <v>2</v>
      </c>
      <c r="H168" s="39">
        <v>1</v>
      </c>
      <c r="I168" s="39" t="s">
        <v>701</v>
      </c>
      <c r="J168" s="39">
        <v>9.14</v>
      </c>
      <c r="K168" s="40">
        <f t="shared" si="7"/>
        <v>6.8550000000000004</v>
      </c>
    </row>
    <row r="169" spans="1:11" s="50" customFormat="1" ht="25.5" customHeight="1" x14ac:dyDescent="0.2">
      <c r="A169" s="11" t="s">
        <v>451</v>
      </c>
      <c r="B169" s="38" t="s">
        <v>452</v>
      </c>
      <c r="C169" s="39" t="s">
        <v>240</v>
      </c>
      <c r="D169" s="39">
        <v>200</v>
      </c>
      <c r="E169" s="39">
        <v>170</v>
      </c>
      <c r="F169" s="39">
        <v>30</v>
      </c>
      <c r="G169" s="39">
        <v>10</v>
      </c>
      <c r="H169" s="41">
        <v>2</v>
      </c>
      <c r="I169" s="39" t="s">
        <v>701</v>
      </c>
      <c r="J169" s="39">
        <v>9.14</v>
      </c>
      <c r="K169" s="40">
        <f t="shared" si="7"/>
        <v>6.8550000000000004</v>
      </c>
    </row>
    <row r="170" spans="1:11" s="50" customFormat="1" ht="25.5" customHeight="1" x14ac:dyDescent="0.2">
      <c r="A170" s="43" t="str">
        <f>HYPERLINK("https://sede.sepe.gob.es/especialidadesformativas/RXBuscadorEFRED/DetalleEspecialidadFormativa.do?codEspecialidad=EOCJ01","EOCJ01")</f>
        <v>EOCJ01</v>
      </c>
      <c r="B170" s="38" t="s">
        <v>194</v>
      </c>
      <c r="C170" s="39" t="s">
        <v>155</v>
      </c>
      <c r="D170" s="41">
        <v>80</v>
      </c>
      <c r="E170" s="39">
        <v>20</v>
      </c>
      <c r="F170" s="39">
        <v>60</v>
      </c>
      <c r="G170" s="39">
        <v>5</v>
      </c>
      <c r="H170" s="41">
        <v>2</v>
      </c>
      <c r="I170" s="39" t="s">
        <v>701</v>
      </c>
      <c r="J170" s="45">
        <v>9.14</v>
      </c>
      <c r="K170" s="40">
        <f t="shared" si="7"/>
        <v>6.8550000000000004</v>
      </c>
    </row>
    <row r="171" spans="1:11" s="50" customFormat="1" ht="25.5" customHeight="1" x14ac:dyDescent="0.2">
      <c r="A171" s="43" t="s">
        <v>190</v>
      </c>
      <c r="B171" s="38" t="s">
        <v>191</v>
      </c>
      <c r="C171" s="39" t="s">
        <v>155</v>
      </c>
      <c r="D171" s="39">
        <v>15</v>
      </c>
      <c r="E171" s="39">
        <v>15</v>
      </c>
      <c r="F171" s="39">
        <v>15</v>
      </c>
      <c r="G171" s="39">
        <v>2</v>
      </c>
      <c r="H171" s="39">
        <v>1</v>
      </c>
      <c r="I171" s="39"/>
      <c r="J171" s="45">
        <v>9.14</v>
      </c>
      <c r="K171" s="40">
        <f t="shared" si="7"/>
        <v>6.8550000000000004</v>
      </c>
    </row>
    <row r="172" spans="1:11" s="50" customFormat="1" ht="25.5" customHeight="1" x14ac:dyDescent="0.2">
      <c r="A172" s="43" t="str">
        <f>HYPERLINK("https://sede.sepe.gob.es/especialidadesformativas/RXBuscadorEFRED/DetalleEspecialidadFormativa.do?codEspecialidad=INAD048PO","INAD048PO")</f>
        <v>INAD048PO</v>
      </c>
      <c r="B172" s="38" t="s">
        <v>192</v>
      </c>
      <c r="C172" s="39" t="s">
        <v>155</v>
      </c>
      <c r="D172" s="41">
        <v>75</v>
      </c>
      <c r="E172" s="39">
        <v>75</v>
      </c>
      <c r="F172" s="39">
        <v>75</v>
      </c>
      <c r="G172" s="39">
        <v>5</v>
      </c>
      <c r="H172" s="39">
        <v>0</v>
      </c>
      <c r="I172" s="39" t="s">
        <v>158</v>
      </c>
      <c r="J172" s="45">
        <v>9.07</v>
      </c>
      <c r="K172" s="42">
        <f t="shared" si="7"/>
        <v>6.8025000000000002</v>
      </c>
    </row>
    <row r="173" spans="1:11" s="50" customFormat="1" ht="25.5" customHeight="1" x14ac:dyDescent="0.2">
      <c r="A173" s="56" t="s">
        <v>476</v>
      </c>
      <c r="B173" s="38" t="s">
        <v>477</v>
      </c>
      <c r="C173" s="39" t="s">
        <v>155</v>
      </c>
      <c r="D173" s="41">
        <v>120</v>
      </c>
      <c r="E173" s="39">
        <v>120</v>
      </c>
      <c r="F173" s="39">
        <v>120</v>
      </c>
      <c r="G173" s="39">
        <v>10</v>
      </c>
      <c r="H173" s="41">
        <v>3</v>
      </c>
      <c r="I173" s="39" t="s">
        <v>701</v>
      </c>
      <c r="J173" s="39">
        <v>9.07</v>
      </c>
      <c r="K173" s="42">
        <f t="shared" si="7"/>
        <v>6.8025000000000002</v>
      </c>
    </row>
    <row r="174" spans="1:11" s="50" customFormat="1" ht="25.5" customHeight="1" x14ac:dyDescent="0.2">
      <c r="A174" s="56" t="s">
        <v>478</v>
      </c>
      <c r="B174" s="38" t="s">
        <v>479</v>
      </c>
      <c r="C174" s="39" t="s">
        <v>154</v>
      </c>
      <c r="D174" s="41">
        <v>120</v>
      </c>
      <c r="E174" s="39">
        <v>120</v>
      </c>
      <c r="F174" s="39">
        <v>0</v>
      </c>
      <c r="G174" s="39">
        <v>10</v>
      </c>
      <c r="H174" s="41">
        <v>1</v>
      </c>
      <c r="I174" s="39" t="s">
        <v>701</v>
      </c>
      <c r="J174" s="39">
        <v>9.07</v>
      </c>
      <c r="K174" s="40"/>
    </row>
    <row r="175" spans="1:11" s="50" customFormat="1" ht="25.5" customHeight="1" x14ac:dyDescent="0.2">
      <c r="A175" s="11" t="s">
        <v>77</v>
      </c>
      <c r="B175" s="38" t="s">
        <v>78</v>
      </c>
      <c r="C175" s="39" t="s">
        <v>155</v>
      </c>
      <c r="D175" s="39">
        <v>60</v>
      </c>
      <c r="E175" s="39">
        <v>60</v>
      </c>
      <c r="F175" s="39">
        <v>60</v>
      </c>
      <c r="G175" s="39">
        <v>5</v>
      </c>
      <c r="H175" s="39">
        <v>0</v>
      </c>
      <c r="I175" s="39" t="s">
        <v>158</v>
      </c>
      <c r="J175" s="39">
        <v>9.07</v>
      </c>
      <c r="K175" s="42">
        <f t="shared" si="7"/>
        <v>6.8025000000000002</v>
      </c>
    </row>
    <row r="176" spans="1:11" s="50" customFormat="1" ht="25.5" customHeight="1" x14ac:dyDescent="0.2">
      <c r="A176" s="11" t="s">
        <v>54</v>
      </c>
      <c r="B176" s="38" t="s">
        <v>55</v>
      </c>
      <c r="C176" s="39" t="s">
        <v>155</v>
      </c>
      <c r="D176" s="39">
        <v>210</v>
      </c>
      <c r="E176" s="39">
        <v>210</v>
      </c>
      <c r="F176" s="39">
        <v>210</v>
      </c>
      <c r="G176" s="39">
        <v>10</v>
      </c>
      <c r="H176" s="39">
        <v>0</v>
      </c>
      <c r="I176" s="39" t="s">
        <v>158</v>
      </c>
      <c r="J176" s="39">
        <v>9.07</v>
      </c>
      <c r="K176" s="42">
        <f t="shared" si="7"/>
        <v>6.8025000000000002</v>
      </c>
    </row>
    <row r="177" spans="1:11" s="50" customFormat="1" ht="25.5" customHeight="1" x14ac:dyDescent="0.2">
      <c r="A177" s="11" t="s">
        <v>56</v>
      </c>
      <c r="B177" s="38" t="s">
        <v>57</v>
      </c>
      <c r="C177" s="39" t="s">
        <v>155</v>
      </c>
      <c r="D177" s="39">
        <v>200</v>
      </c>
      <c r="E177" s="39">
        <v>200</v>
      </c>
      <c r="F177" s="39">
        <v>200</v>
      </c>
      <c r="G177" s="39">
        <v>10</v>
      </c>
      <c r="H177" s="39">
        <v>0</v>
      </c>
      <c r="I177" s="39" t="s">
        <v>158</v>
      </c>
      <c r="J177" s="39">
        <v>9.07</v>
      </c>
      <c r="K177" s="42">
        <f t="shared" si="7"/>
        <v>6.8025000000000002</v>
      </c>
    </row>
    <row r="178" spans="1:11" s="50" customFormat="1" ht="25.5" customHeight="1" x14ac:dyDescent="0.2">
      <c r="A178" s="11" t="s">
        <v>52</v>
      </c>
      <c r="B178" s="38" t="s">
        <v>53</v>
      </c>
      <c r="C178" s="39" t="s">
        <v>154</v>
      </c>
      <c r="D178" s="39">
        <v>100</v>
      </c>
      <c r="E178" s="39">
        <v>100</v>
      </c>
      <c r="F178" s="39">
        <v>0</v>
      </c>
      <c r="G178" s="39">
        <v>10</v>
      </c>
      <c r="H178" s="39">
        <v>3</v>
      </c>
      <c r="I178" s="39" t="s">
        <v>158</v>
      </c>
      <c r="J178" s="39">
        <v>9.07</v>
      </c>
      <c r="K178" s="40"/>
    </row>
    <row r="179" spans="1:11" s="50" customFormat="1" ht="25.5" customHeight="1" x14ac:dyDescent="0.2">
      <c r="A179" s="11" t="s">
        <v>50</v>
      </c>
      <c r="B179" s="38" t="s">
        <v>51</v>
      </c>
      <c r="C179" s="39" t="s">
        <v>154</v>
      </c>
      <c r="D179" s="39">
        <v>80</v>
      </c>
      <c r="E179" s="39">
        <v>80</v>
      </c>
      <c r="F179" s="39">
        <v>0</v>
      </c>
      <c r="G179" s="39">
        <v>5</v>
      </c>
      <c r="H179" s="39">
        <v>3</v>
      </c>
      <c r="I179" s="39" t="s">
        <v>158</v>
      </c>
      <c r="J179" s="39">
        <v>9.07</v>
      </c>
      <c r="K179" s="40"/>
    </row>
    <row r="180" spans="1:11" s="50" customFormat="1" ht="25.5" customHeight="1" x14ac:dyDescent="0.2">
      <c r="A180" s="11" t="s">
        <v>413</v>
      </c>
      <c r="B180" s="38" t="s">
        <v>414</v>
      </c>
      <c r="C180" s="39" t="s">
        <v>155</v>
      </c>
      <c r="D180" s="39">
        <v>120</v>
      </c>
      <c r="E180" s="39">
        <v>120</v>
      </c>
      <c r="F180" s="39">
        <v>120</v>
      </c>
      <c r="G180" s="39">
        <v>10</v>
      </c>
      <c r="H180" s="39">
        <v>0</v>
      </c>
      <c r="I180" s="39" t="s">
        <v>158</v>
      </c>
      <c r="J180" s="39">
        <v>9.07</v>
      </c>
      <c r="K180" s="42">
        <f t="shared" si="7"/>
        <v>6.8025000000000002</v>
      </c>
    </row>
    <row r="181" spans="1:11" s="50" customFormat="1" ht="25.5" customHeight="1" x14ac:dyDescent="0.2">
      <c r="A181" s="11" t="s">
        <v>415</v>
      </c>
      <c r="B181" s="38" t="s">
        <v>416</v>
      </c>
      <c r="C181" s="39" t="s">
        <v>155</v>
      </c>
      <c r="D181" s="39">
        <v>75</v>
      </c>
      <c r="E181" s="39">
        <v>75</v>
      </c>
      <c r="F181" s="39">
        <v>75</v>
      </c>
      <c r="G181" s="39">
        <v>5</v>
      </c>
      <c r="H181" s="39">
        <v>0</v>
      </c>
      <c r="I181" s="39" t="s">
        <v>158</v>
      </c>
      <c r="J181" s="39">
        <v>9.07</v>
      </c>
      <c r="K181" s="42">
        <f t="shared" si="7"/>
        <v>6.8025000000000002</v>
      </c>
    </row>
    <row r="182" spans="1:11" s="50" customFormat="1" ht="25.5" customHeight="1" x14ac:dyDescent="0.2">
      <c r="A182" s="11" t="s">
        <v>417</v>
      </c>
      <c r="B182" s="38" t="s">
        <v>418</v>
      </c>
      <c r="C182" s="39" t="s">
        <v>155</v>
      </c>
      <c r="D182" s="39">
        <v>50</v>
      </c>
      <c r="E182" s="39">
        <v>50</v>
      </c>
      <c r="F182" s="39">
        <v>50</v>
      </c>
      <c r="G182" s="39">
        <v>5</v>
      </c>
      <c r="H182" s="39">
        <v>0</v>
      </c>
      <c r="I182" s="39" t="s">
        <v>158</v>
      </c>
      <c r="J182" s="39">
        <v>9.07</v>
      </c>
      <c r="K182" s="42">
        <f t="shared" si="7"/>
        <v>6.8025000000000002</v>
      </c>
    </row>
    <row r="183" spans="1:11" s="50" customFormat="1" ht="25.5" customHeight="1" x14ac:dyDescent="0.2">
      <c r="A183" s="11" t="s">
        <v>419</v>
      </c>
      <c r="B183" s="38" t="s">
        <v>420</v>
      </c>
      <c r="C183" s="39" t="s">
        <v>155</v>
      </c>
      <c r="D183" s="39">
        <v>60</v>
      </c>
      <c r="E183" s="39">
        <v>60</v>
      </c>
      <c r="F183" s="39">
        <v>60</v>
      </c>
      <c r="G183" s="39">
        <v>5</v>
      </c>
      <c r="H183" s="39">
        <v>0</v>
      </c>
      <c r="I183" s="39" t="s">
        <v>158</v>
      </c>
      <c r="J183" s="39">
        <v>9.07</v>
      </c>
      <c r="K183" s="42">
        <f t="shared" si="7"/>
        <v>6.8025000000000002</v>
      </c>
    </row>
    <row r="184" spans="1:11" s="50" customFormat="1" ht="25.5" customHeight="1" x14ac:dyDescent="0.2">
      <c r="A184" s="11" t="s">
        <v>421</v>
      </c>
      <c r="B184" s="38" t="s">
        <v>422</v>
      </c>
      <c r="C184" s="39" t="s">
        <v>155</v>
      </c>
      <c r="D184" s="39">
        <v>200</v>
      </c>
      <c r="E184" s="39">
        <v>200</v>
      </c>
      <c r="F184" s="39">
        <v>200</v>
      </c>
      <c r="G184" s="39">
        <v>10</v>
      </c>
      <c r="H184" s="39">
        <v>0</v>
      </c>
      <c r="I184" s="39" t="s">
        <v>158</v>
      </c>
      <c r="J184" s="39">
        <v>9.07</v>
      </c>
      <c r="K184" s="42">
        <f t="shared" si="7"/>
        <v>6.8025000000000002</v>
      </c>
    </row>
    <row r="185" spans="1:11" s="37" customFormat="1" ht="25.5" customHeight="1" x14ac:dyDescent="0.2">
      <c r="A185" s="11" t="s">
        <v>75</v>
      </c>
      <c r="B185" s="38" t="s">
        <v>76</v>
      </c>
      <c r="C185" s="39" t="s">
        <v>155</v>
      </c>
      <c r="D185" s="39">
        <v>75</v>
      </c>
      <c r="E185" s="39">
        <v>75</v>
      </c>
      <c r="F185" s="39">
        <v>75</v>
      </c>
      <c r="G185" s="39">
        <v>5</v>
      </c>
      <c r="H185" s="39">
        <v>0</v>
      </c>
      <c r="I185" s="39" t="s">
        <v>158</v>
      </c>
      <c r="J185" s="39">
        <v>9.07</v>
      </c>
      <c r="K185" s="42">
        <f t="shared" si="7"/>
        <v>6.8025000000000002</v>
      </c>
    </row>
    <row r="186" spans="1:11" s="37" customFormat="1" ht="25.5" customHeight="1" x14ac:dyDescent="0.2">
      <c r="A186" s="11" t="s">
        <v>58</v>
      </c>
      <c r="B186" s="38" t="s">
        <v>156</v>
      </c>
      <c r="C186" s="39" t="s">
        <v>155</v>
      </c>
      <c r="D186" s="39">
        <v>60</v>
      </c>
      <c r="E186" s="39">
        <v>60</v>
      </c>
      <c r="F186" s="39">
        <v>60</v>
      </c>
      <c r="G186" s="39">
        <v>5</v>
      </c>
      <c r="H186" s="39">
        <v>0</v>
      </c>
      <c r="I186" s="39" t="s">
        <v>158</v>
      </c>
      <c r="J186" s="39">
        <v>9.07</v>
      </c>
      <c r="K186" s="42">
        <f t="shared" si="7"/>
        <v>6.8025000000000002</v>
      </c>
    </row>
    <row r="187" spans="1:11" s="37" customFormat="1" ht="25.5" customHeight="1" x14ac:dyDescent="0.2">
      <c r="A187" s="11" t="s">
        <v>79</v>
      </c>
      <c r="B187" s="38" t="s">
        <v>80</v>
      </c>
      <c r="C187" s="39" t="s">
        <v>155</v>
      </c>
      <c r="D187" s="39">
        <v>50</v>
      </c>
      <c r="E187" s="39">
        <v>50</v>
      </c>
      <c r="F187" s="39">
        <v>50</v>
      </c>
      <c r="G187" s="39">
        <v>5</v>
      </c>
      <c r="H187" s="39">
        <v>0</v>
      </c>
      <c r="I187" s="39" t="s">
        <v>158</v>
      </c>
      <c r="J187" s="39">
        <v>9.07</v>
      </c>
      <c r="K187" s="42">
        <f t="shared" si="7"/>
        <v>6.8025000000000002</v>
      </c>
    </row>
    <row r="188" spans="1:11" s="37" customFormat="1" ht="25.5" customHeight="1" x14ac:dyDescent="0.2">
      <c r="A188" s="11" t="s">
        <v>59</v>
      </c>
      <c r="B188" s="38" t="s">
        <v>60</v>
      </c>
      <c r="C188" s="39" t="s">
        <v>155</v>
      </c>
      <c r="D188" s="39">
        <v>45</v>
      </c>
      <c r="E188" s="39">
        <v>45</v>
      </c>
      <c r="F188" s="39">
        <v>45</v>
      </c>
      <c r="G188" s="39">
        <v>2</v>
      </c>
      <c r="H188" s="39">
        <v>0</v>
      </c>
      <c r="I188" s="39" t="s">
        <v>158</v>
      </c>
      <c r="J188" s="39">
        <v>9.07</v>
      </c>
      <c r="K188" s="42">
        <f t="shared" si="7"/>
        <v>6.8025000000000002</v>
      </c>
    </row>
    <row r="189" spans="1:11" s="37" customFormat="1" ht="25.5" customHeight="1" x14ac:dyDescent="0.2">
      <c r="A189" s="43" t="str">
        <f>HYPERLINK("https://sede.sepe.gob.es/especialidadesformativas/RXBuscadorEFRED/DetalleEspecialidadFormativa.do?codEspecialidad=SEAG039PO","SEAG039PO")</f>
        <v>SEAG039PO</v>
      </c>
      <c r="B189" s="38" t="s">
        <v>182</v>
      </c>
      <c r="C189" s="39" t="s">
        <v>239</v>
      </c>
      <c r="D189" s="39">
        <v>40</v>
      </c>
      <c r="E189" s="39">
        <v>5</v>
      </c>
      <c r="F189" s="39">
        <v>35</v>
      </c>
      <c r="G189" s="39">
        <v>2</v>
      </c>
      <c r="H189" s="39">
        <v>0</v>
      </c>
      <c r="I189" s="39" t="s">
        <v>158</v>
      </c>
      <c r="J189" s="39">
        <v>9.07</v>
      </c>
      <c r="K189" s="42">
        <f t="shared" si="7"/>
        <v>6.8025000000000002</v>
      </c>
    </row>
    <row r="190" spans="1:11" s="37" customFormat="1" ht="25.5" customHeight="1" x14ac:dyDescent="0.2">
      <c r="A190" s="43" t="str">
        <f>HYPERLINK("https://sede.sepe.gob.es/especialidadesformativas/RXBuscadorEFRED/DetalleEspecialidadFormativa.do?codEspecialidad=SEAG04","SEAG04")</f>
        <v>SEAG04</v>
      </c>
      <c r="B190" s="38" t="s">
        <v>183</v>
      </c>
      <c r="C190" s="39" t="s">
        <v>155</v>
      </c>
      <c r="D190" s="41">
        <v>110</v>
      </c>
      <c r="E190" s="39">
        <v>110</v>
      </c>
      <c r="F190" s="39">
        <v>110</v>
      </c>
      <c r="G190" s="39">
        <v>10</v>
      </c>
      <c r="H190" s="39">
        <v>2</v>
      </c>
      <c r="I190" s="39" t="s">
        <v>701</v>
      </c>
      <c r="J190" s="39">
        <v>9.07</v>
      </c>
      <c r="K190" s="42">
        <f t="shared" si="7"/>
        <v>6.8025000000000002</v>
      </c>
    </row>
    <row r="191" spans="1:11" s="37" customFormat="1" ht="25.5" customHeight="1" x14ac:dyDescent="0.2">
      <c r="A191" s="11" t="s">
        <v>61</v>
      </c>
      <c r="B191" s="38" t="s">
        <v>62</v>
      </c>
      <c r="C191" s="39" t="s">
        <v>155</v>
      </c>
      <c r="D191" s="39">
        <v>50</v>
      </c>
      <c r="E191" s="39">
        <v>50</v>
      </c>
      <c r="F191" s="39">
        <v>50</v>
      </c>
      <c r="G191" s="39">
        <v>5</v>
      </c>
      <c r="H191" s="39">
        <v>0</v>
      </c>
      <c r="I191" s="39" t="s">
        <v>158</v>
      </c>
      <c r="J191" s="39">
        <v>9.07</v>
      </c>
      <c r="K191" s="42">
        <f t="shared" si="7"/>
        <v>6.8025000000000002</v>
      </c>
    </row>
    <row r="192" spans="1:11" s="37" customFormat="1" ht="25.5" customHeight="1" x14ac:dyDescent="0.2">
      <c r="A192" s="43" t="str">
        <f>HYPERLINK("https://sede.sepe.gob.es/especialidadesformativas/RXBuscadorEFRED/DetalleEspecialidadFormativa.do?codEspecialidad=SEAG045PO","SEAG045PO")</f>
        <v>SEAG045PO</v>
      </c>
      <c r="B192" s="38" t="s">
        <v>184</v>
      </c>
      <c r="C192" s="39" t="s">
        <v>155</v>
      </c>
      <c r="D192" s="41">
        <v>50</v>
      </c>
      <c r="E192" s="39" t="s">
        <v>158</v>
      </c>
      <c r="F192" s="39">
        <v>50</v>
      </c>
      <c r="G192" s="39">
        <v>5</v>
      </c>
      <c r="H192" s="39">
        <v>0</v>
      </c>
      <c r="I192" s="39" t="s">
        <v>158</v>
      </c>
      <c r="J192" s="39">
        <v>9.07</v>
      </c>
      <c r="K192" s="42">
        <f t="shared" si="7"/>
        <v>6.8025000000000002</v>
      </c>
    </row>
    <row r="193" spans="1:11" s="37" customFormat="1" ht="25.5" customHeight="1" x14ac:dyDescent="0.2">
      <c r="A193" s="11" t="s">
        <v>423</v>
      </c>
      <c r="B193" s="38" t="s">
        <v>424</v>
      </c>
      <c r="C193" s="39" t="s">
        <v>155</v>
      </c>
      <c r="D193" s="39">
        <v>60</v>
      </c>
      <c r="E193" s="39">
        <v>60</v>
      </c>
      <c r="F193" s="39">
        <v>60</v>
      </c>
      <c r="G193" s="39">
        <v>5</v>
      </c>
      <c r="H193" s="39">
        <v>0</v>
      </c>
      <c r="I193" s="39" t="s">
        <v>158</v>
      </c>
      <c r="J193" s="39">
        <v>9.07</v>
      </c>
      <c r="K193" s="42">
        <f t="shared" si="7"/>
        <v>6.8025000000000002</v>
      </c>
    </row>
    <row r="194" spans="1:11" s="37" customFormat="1" ht="25.5" customHeight="1" x14ac:dyDescent="0.2">
      <c r="A194" s="11" t="s">
        <v>37</v>
      </c>
      <c r="B194" s="38" t="s">
        <v>38</v>
      </c>
      <c r="C194" s="39" t="s">
        <v>155</v>
      </c>
      <c r="D194" s="39">
        <v>150</v>
      </c>
      <c r="E194" s="39">
        <v>150</v>
      </c>
      <c r="F194" s="39">
        <v>150</v>
      </c>
      <c r="G194" s="39">
        <v>10</v>
      </c>
      <c r="H194" s="39">
        <v>0</v>
      </c>
      <c r="I194" s="39" t="s">
        <v>158</v>
      </c>
      <c r="J194" s="39">
        <v>9.07</v>
      </c>
      <c r="K194" s="42">
        <f t="shared" si="7"/>
        <v>6.8025000000000002</v>
      </c>
    </row>
    <row r="195" spans="1:11" s="37" customFormat="1" ht="25.5" customHeight="1" x14ac:dyDescent="0.2">
      <c r="A195" s="11" t="s">
        <v>425</v>
      </c>
      <c r="B195" s="38" t="s">
        <v>185</v>
      </c>
      <c r="C195" s="39" t="s">
        <v>155</v>
      </c>
      <c r="D195" s="39">
        <v>80</v>
      </c>
      <c r="E195" s="39">
        <v>80</v>
      </c>
      <c r="F195" s="39">
        <v>80</v>
      </c>
      <c r="G195" s="39">
        <v>5</v>
      </c>
      <c r="H195" s="39">
        <v>0</v>
      </c>
      <c r="I195" s="39" t="s">
        <v>158</v>
      </c>
      <c r="J195" s="39">
        <v>9.07</v>
      </c>
      <c r="K195" s="42">
        <f t="shared" si="7"/>
        <v>6.8025000000000002</v>
      </c>
    </row>
    <row r="196" spans="1:11" s="37" customFormat="1" ht="25.5" customHeight="1" x14ac:dyDescent="0.2">
      <c r="A196" s="11" t="s">
        <v>426</v>
      </c>
      <c r="B196" s="38" t="s">
        <v>427</v>
      </c>
      <c r="C196" s="39" t="s">
        <v>155</v>
      </c>
      <c r="D196" s="39">
        <v>50</v>
      </c>
      <c r="E196" s="39">
        <v>50</v>
      </c>
      <c r="F196" s="39">
        <v>50</v>
      </c>
      <c r="G196" s="39">
        <v>5</v>
      </c>
      <c r="H196" s="39">
        <v>0</v>
      </c>
      <c r="I196" s="39" t="s">
        <v>158</v>
      </c>
      <c r="J196" s="39">
        <v>9.07</v>
      </c>
      <c r="K196" s="42">
        <f t="shared" si="7"/>
        <v>6.8025000000000002</v>
      </c>
    </row>
    <row r="197" spans="1:11" s="37" customFormat="1" ht="25.5" customHeight="1" x14ac:dyDescent="0.2">
      <c r="A197" s="11" t="s">
        <v>428</v>
      </c>
      <c r="B197" s="38" t="s">
        <v>429</v>
      </c>
      <c r="C197" s="39" t="s">
        <v>155</v>
      </c>
      <c r="D197" s="39">
        <v>30</v>
      </c>
      <c r="E197" s="39">
        <v>30</v>
      </c>
      <c r="F197" s="39">
        <v>30</v>
      </c>
      <c r="G197" s="39">
        <v>2</v>
      </c>
      <c r="H197" s="39">
        <v>0</v>
      </c>
      <c r="I197" s="39" t="s">
        <v>158</v>
      </c>
      <c r="J197" s="39">
        <v>9.07</v>
      </c>
      <c r="K197" s="42">
        <f t="shared" si="7"/>
        <v>6.8025000000000002</v>
      </c>
    </row>
    <row r="198" spans="1:11" s="37" customFormat="1" ht="25.5" customHeight="1" x14ac:dyDescent="0.2">
      <c r="A198" s="12" t="s">
        <v>186</v>
      </c>
      <c r="B198" s="38" t="s">
        <v>187</v>
      </c>
      <c r="C198" s="39" t="s">
        <v>155</v>
      </c>
      <c r="D198" s="39">
        <v>75</v>
      </c>
      <c r="E198" s="39">
        <v>75</v>
      </c>
      <c r="F198" s="39">
        <v>75</v>
      </c>
      <c r="G198" s="39">
        <v>5</v>
      </c>
      <c r="H198" s="39">
        <v>3</v>
      </c>
      <c r="I198" s="39" t="s">
        <v>701</v>
      </c>
      <c r="J198" s="39">
        <v>9.07</v>
      </c>
      <c r="K198" s="42">
        <f t="shared" si="7"/>
        <v>6.8025000000000002</v>
      </c>
    </row>
    <row r="199" spans="1:11" s="37" customFormat="1" ht="25.5" customHeight="1" x14ac:dyDescent="0.2">
      <c r="A199" s="11" t="s">
        <v>430</v>
      </c>
      <c r="B199" s="38" t="s">
        <v>431</v>
      </c>
      <c r="C199" s="39" t="s">
        <v>155</v>
      </c>
      <c r="D199" s="39">
        <v>40</v>
      </c>
      <c r="E199" s="39">
        <v>40</v>
      </c>
      <c r="F199" s="39">
        <v>40</v>
      </c>
      <c r="G199" s="39">
        <v>2</v>
      </c>
      <c r="H199" s="39">
        <v>0</v>
      </c>
      <c r="I199" s="39" t="s">
        <v>158</v>
      </c>
      <c r="J199" s="39">
        <v>9.07</v>
      </c>
      <c r="K199" s="42">
        <f t="shared" si="7"/>
        <v>6.8025000000000002</v>
      </c>
    </row>
    <row r="200" spans="1:11" s="37" customFormat="1" ht="25.5" customHeight="1" x14ac:dyDescent="0.2">
      <c r="A200" s="11" t="s">
        <v>480</v>
      </c>
      <c r="B200" s="38" t="s">
        <v>481</v>
      </c>
      <c r="C200" s="39" t="s">
        <v>155</v>
      </c>
      <c r="D200" s="39">
        <v>30</v>
      </c>
      <c r="E200" s="39">
        <v>30</v>
      </c>
      <c r="F200" s="39">
        <v>30</v>
      </c>
      <c r="G200" s="39">
        <v>2</v>
      </c>
      <c r="H200" s="39">
        <v>2</v>
      </c>
      <c r="I200" s="39" t="s">
        <v>158</v>
      </c>
      <c r="J200" s="39">
        <v>9.07</v>
      </c>
      <c r="K200" s="42">
        <f t="shared" si="7"/>
        <v>6.8025000000000002</v>
      </c>
    </row>
    <row r="201" spans="1:11" s="37" customFormat="1" ht="25.5" customHeight="1" x14ac:dyDescent="0.2">
      <c r="A201" s="43" t="str">
        <f>HYPERLINK("https://sede.sepe.gob.es/especialidadesformativas/RXBuscadorEFRED/DetalleEspecialidadFormativa.do?codEspecialidad=SEAG076PO","SEAG076PO")</f>
        <v>SEAG076PO</v>
      </c>
      <c r="B201" s="38" t="s">
        <v>188</v>
      </c>
      <c r="C201" s="39" t="s">
        <v>154</v>
      </c>
      <c r="D201" s="41">
        <v>20</v>
      </c>
      <c r="E201" s="39">
        <v>20</v>
      </c>
      <c r="F201" s="39">
        <v>0</v>
      </c>
      <c r="G201" s="39">
        <v>2</v>
      </c>
      <c r="H201" s="39">
        <v>0</v>
      </c>
      <c r="I201" s="39" t="s">
        <v>158</v>
      </c>
      <c r="J201" s="39">
        <v>9.07</v>
      </c>
      <c r="K201" s="42"/>
    </row>
    <row r="202" spans="1:11" s="37" customFormat="1" ht="38.25" customHeight="1" x14ac:dyDescent="0.2">
      <c r="A202" s="11" t="s">
        <v>482</v>
      </c>
      <c r="B202" s="38" t="s">
        <v>483</v>
      </c>
      <c r="C202" s="39" t="s">
        <v>279</v>
      </c>
      <c r="D202" s="39">
        <v>30</v>
      </c>
      <c r="E202" s="39">
        <v>5</v>
      </c>
      <c r="F202" s="39">
        <v>25</v>
      </c>
      <c r="G202" s="39">
        <v>2</v>
      </c>
      <c r="H202" s="39">
        <v>2</v>
      </c>
      <c r="I202" s="39" t="s">
        <v>158</v>
      </c>
      <c r="J202" s="39"/>
      <c r="K202" s="42">
        <v>6.8025000000000002</v>
      </c>
    </row>
    <row r="203" spans="1:11" s="37" customFormat="1" ht="25.5" customHeight="1" x14ac:dyDescent="0.2">
      <c r="A203" s="12" t="s">
        <v>484</v>
      </c>
      <c r="B203" s="38" t="s">
        <v>485</v>
      </c>
      <c r="C203" s="39" t="s">
        <v>155</v>
      </c>
      <c r="D203" s="39">
        <v>30</v>
      </c>
      <c r="E203" s="39">
        <v>30</v>
      </c>
      <c r="F203" s="39">
        <v>30</v>
      </c>
      <c r="G203" s="39">
        <v>2</v>
      </c>
      <c r="H203" s="39">
        <v>3</v>
      </c>
      <c r="I203" s="39" t="s">
        <v>158</v>
      </c>
      <c r="J203" s="39">
        <v>9.07</v>
      </c>
      <c r="K203" s="42">
        <f t="shared" si="7"/>
        <v>6.8025000000000002</v>
      </c>
    </row>
    <row r="204" spans="1:11" s="37" customFormat="1" ht="25.5" customHeight="1" x14ac:dyDescent="0.2">
      <c r="A204" s="12" t="s">
        <v>486</v>
      </c>
      <c r="B204" s="38" t="s">
        <v>487</v>
      </c>
      <c r="C204" s="39" t="s">
        <v>155</v>
      </c>
      <c r="D204" s="39">
        <v>20</v>
      </c>
      <c r="E204" s="39">
        <v>20</v>
      </c>
      <c r="F204" s="39">
        <v>20</v>
      </c>
      <c r="G204" s="39">
        <v>2</v>
      </c>
      <c r="H204" s="39">
        <v>2</v>
      </c>
      <c r="I204" s="39" t="s">
        <v>158</v>
      </c>
      <c r="J204" s="39">
        <v>9.07</v>
      </c>
      <c r="K204" s="42">
        <f t="shared" si="7"/>
        <v>6.8025000000000002</v>
      </c>
    </row>
    <row r="205" spans="1:11" s="37" customFormat="1" ht="25.5" customHeight="1" x14ac:dyDescent="0.2">
      <c r="A205" s="43" t="s">
        <v>189</v>
      </c>
      <c r="B205" s="38" t="s">
        <v>36</v>
      </c>
      <c r="C205" s="39" t="s">
        <v>155</v>
      </c>
      <c r="D205" s="39">
        <v>80</v>
      </c>
      <c r="E205" s="39">
        <v>80</v>
      </c>
      <c r="F205" s="39">
        <v>80</v>
      </c>
      <c r="G205" s="39">
        <v>5</v>
      </c>
      <c r="H205" s="39">
        <v>3</v>
      </c>
      <c r="I205" s="39" t="s">
        <v>701</v>
      </c>
      <c r="J205" s="39">
        <v>9.07</v>
      </c>
      <c r="K205" s="42">
        <f t="shared" si="7"/>
        <v>6.8025000000000002</v>
      </c>
    </row>
    <row r="206" spans="1:11" s="37" customFormat="1" ht="25.5" customHeight="1" x14ac:dyDescent="0.2">
      <c r="A206" s="12" t="s">
        <v>488</v>
      </c>
      <c r="B206" s="38" t="s">
        <v>489</v>
      </c>
      <c r="C206" s="39" t="s">
        <v>155</v>
      </c>
      <c r="D206" s="39">
        <v>26</v>
      </c>
      <c r="E206" s="39">
        <v>26</v>
      </c>
      <c r="F206" s="39">
        <v>26</v>
      </c>
      <c r="G206" s="39">
        <v>2</v>
      </c>
      <c r="H206" s="39">
        <v>2</v>
      </c>
      <c r="I206" s="39" t="s">
        <v>158</v>
      </c>
      <c r="J206" s="39">
        <v>9.07</v>
      </c>
      <c r="K206" s="42">
        <f t="shared" si="7"/>
        <v>6.8025000000000002</v>
      </c>
    </row>
    <row r="207" spans="1:11" s="37" customFormat="1" ht="25.5" customHeight="1" x14ac:dyDescent="0.2">
      <c r="A207" s="12" t="s">
        <v>490</v>
      </c>
      <c r="B207" s="38" t="s">
        <v>491</v>
      </c>
      <c r="C207" s="39" t="s">
        <v>155</v>
      </c>
      <c r="D207" s="39">
        <v>16</v>
      </c>
      <c r="E207" s="39">
        <v>16</v>
      </c>
      <c r="F207" s="39">
        <v>16</v>
      </c>
      <c r="G207" s="39">
        <v>2</v>
      </c>
      <c r="H207" s="39">
        <v>3</v>
      </c>
      <c r="I207" s="39" t="s">
        <v>158</v>
      </c>
      <c r="J207" s="39">
        <v>9.07</v>
      </c>
      <c r="K207" s="42">
        <f t="shared" si="7"/>
        <v>6.8025000000000002</v>
      </c>
    </row>
    <row r="208" spans="1:11" s="37" customFormat="1" ht="25.5" customHeight="1" thickBot="1" x14ac:dyDescent="0.25">
      <c r="A208" s="11" t="s">
        <v>492</v>
      </c>
      <c r="B208" s="38" t="s">
        <v>493</v>
      </c>
      <c r="C208" s="39" t="s">
        <v>155</v>
      </c>
      <c r="D208" s="39">
        <v>100</v>
      </c>
      <c r="E208" s="39">
        <v>100</v>
      </c>
      <c r="F208" s="39">
        <v>100</v>
      </c>
      <c r="G208" s="39">
        <v>10</v>
      </c>
      <c r="H208" s="39">
        <v>1</v>
      </c>
      <c r="I208" s="39" t="s">
        <v>158</v>
      </c>
      <c r="J208" s="39">
        <v>9.07</v>
      </c>
      <c r="K208" s="42">
        <f t="shared" si="7"/>
        <v>6.8025000000000002</v>
      </c>
    </row>
    <row r="209" spans="1:11" ht="24" customHeight="1" thickBot="1" x14ac:dyDescent="0.25">
      <c r="A209" s="28" t="s">
        <v>236</v>
      </c>
      <c r="B209" s="29" t="s">
        <v>42</v>
      </c>
      <c r="C209" s="29"/>
      <c r="D209" s="29"/>
      <c r="E209" s="29"/>
      <c r="F209" s="29"/>
      <c r="G209" s="29"/>
      <c r="H209" s="29"/>
      <c r="I209" s="29"/>
      <c r="J209" s="29"/>
      <c r="K209" s="30"/>
    </row>
    <row r="210" spans="1:11" ht="44.25" customHeight="1" thickBot="1" x14ac:dyDescent="0.25">
      <c r="A210" s="13" t="s">
        <v>146</v>
      </c>
      <c r="B210" s="14" t="s">
        <v>147</v>
      </c>
      <c r="C210" s="13" t="s">
        <v>148</v>
      </c>
      <c r="D210" s="13" t="s">
        <v>149</v>
      </c>
      <c r="E210" s="13" t="s">
        <v>150</v>
      </c>
      <c r="F210" s="13" t="s">
        <v>151</v>
      </c>
      <c r="G210" s="13" t="s">
        <v>702</v>
      </c>
      <c r="H210" s="13" t="s">
        <v>238</v>
      </c>
      <c r="I210" s="13" t="s">
        <v>690</v>
      </c>
      <c r="J210" s="15" t="s">
        <v>152</v>
      </c>
      <c r="K210" s="15" t="s">
        <v>153</v>
      </c>
    </row>
    <row r="211" spans="1:11" s="37" customFormat="1" ht="25.5" customHeight="1" x14ac:dyDescent="0.2">
      <c r="A211" s="11" t="s">
        <v>260</v>
      </c>
      <c r="B211" s="38" t="s">
        <v>261</v>
      </c>
      <c r="C211" s="39" t="s">
        <v>155</v>
      </c>
      <c r="D211" s="39">
        <v>100</v>
      </c>
      <c r="E211" s="39">
        <v>100</v>
      </c>
      <c r="F211" s="39">
        <v>100</v>
      </c>
      <c r="G211" s="39">
        <v>10</v>
      </c>
      <c r="H211" s="39">
        <v>0</v>
      </c>
      <c r="I211" s="39" t="s">
        <v>158</v>
      </c>
      <c r="J211" s="35">
        <v>10.64</v>
      </c>
      <c r="K211" s="54">
        <f t="shared" ref="K211" si="8">J211*0.75</f>
        <v>7.98</v>
      </c>
    </row>
    <row r="212" spans="1:11" s="37" customFormat="1" ht="25.5" customHeight="1" x14ac:dyDescent="0.2">
      <c r="A212" s="11" t="s">
        <v>262</v>
      </c>
      <c r="B212" s="38" t="s">
        <v>707</v>
      </c>
      <c r="C212" s="39" t="s">
        <v>154</v>
      </c>
      <c r="D212" s="39">
        <v>60</v>
      </c>
      <c r="E212" s="39">
        <v>60</v>
      </c>
      <c r="F212" s="39">
        <v>0</v>
      </c>
      <c r="G212" s="39">
        <v>5</v>
      </c>
      <c r="H212" s="39">
        <v>0</v>
      </c>
      <c r="I212" s="39" t="s">
        <v>158</v>
      </c>
      <c r="J212" s="35">
        <v>10.64</v>
      </c>
      <c r="K212" s="54"/>
    </row>
    <row r="213" spans="1:11" s="37" customFormat="1" ht="25.5" customHeight="1" x14ac:dyDescent="0.2">
      <c r="A213" s="11" t="s">
        <v>254</v>
      </c>
      <c r="B213" s="38" t="s">
        <v>255</v>
      </c>
      <c r="C213" s="39" t="s">
        <v>154</v>
      </c>
      <c r="D213" s="39">
        <v>20</v>
      </c>
      <c r="E213" s="39">
        <v>20</v>
      </c>
      <c r="F213" s="39">
        <v>0</v>
      </c>
      <c r="G213" s="39">
        <v>2</v>
      </c>
      <c r="H213" s="39">
        <v>0</v>
      </c>
      <c r="I213" s="39" t="s">
        <v>158</v>
      </c>
      <c r="J213" s="35">
        <v>10.64</v>
      </c>
      <c r="K213" s="54"/>
    </row>
    <row r="214" spans="1:11" s="37" customFormat="1" ht="25.5" customHeight="1" x14ac:dyDescent="0.2">
      <c r="A214" s="11" t="s">
        <v>256</v>
      </c>
      <c r="B214" s="38" t="s">
        <v>257</v>
      </c>
      <c r="C214" s="39" t="s">
        <v>154</v>
      </c>
      <c r="D214" s="39">
        <v>21</v>
      </c>
      <c r="E214" s="39">
        <v>21</v>
      </c>
      <c r="F214" s="39">
        <v>0</v>
      </c>
      <c r="G214" s="39">
        <v>2</v>
      </c>
      <c r="H214" s="39">
        <v>0</v>
      </c>
      <c r="I214" s="39" t="s">
        <v>158</v>
      </c>
      <c r="J214" s="35">
        <v>10.64</v>
      </c>
      <c r="K214" s="54"/>
    </row>
    <row r="215" spans="1:11" s="37" customFormat="1" ht="25.5" customHeight="1" x14ac:dyDescent="0.2">
      <c r="A215" s="11" t="s">
        <v>248</v>
      </c>
      <c r="B215" s="38" t="s">
        <v>249</v>
      </c>
      <c r="C215" s="39" t="s">
        <v>155</v>
      </c>
      <c r="D215" s="39">
        <v>35</v>
      </c>
      <c r="E215" s="39">
        <v>35</v>
      </c>
      <c r="F215" s="39">
        <v>35</v>
      </c>
      <c r="G215" s="39">
        <v>2</v>
      </c>
      <c r="H215" s="41">
        <v>3</v>
      </c>
      <c r="I215" s="39" t="s">
        <v>701</v>
      </c>
      <c r="J215" s="35">
        <v>10.64</v>
      </c>
      <c r="K215" s="54">
        <f t="shared" ref="K215:K236" si="9">J215*0.75</f>
        <v>7.98</v>
      </c>
    </row>
    <row r="216" spans="1:11" s="37" customFormat="1" ht="25.5" customHeight="1" x14ac:dyDescent="0.2">
      <c r="A216" s="11" t="s">
        <v>250</v>
      </c>
      <c r="B216" s="38" t="s">
        <v>251</v>
      </c>
      <c r="C216" s="39" t="s">
        <v>155</v>
      </c>
      <c r="D216" s="39">
        <v>35</v>
      </c>
      <c r="E216" s="39">
        <v>35</v>
      </c>
      <c r="F216" s="39">
        <v>35</v>
      </c>
      <c r="G216" s="39">
        <v>2</v>
      </c>
      <c r="H216" s="41">
        <v>3</v>
      </c>
      <c r="I216" s="39" t="s">
        <v>701</v>
      </c>
      <c r="J216" s="35">
        <v>10.64</v>
      </c>
      <c r="K216" s="54">
        <f t="shared" si="9"/>
        <v>7.98</v>
      </c>
    </row>
    <row r="217" spans="1:11" s="37" customFormat="1" ht="25.5" customHeight="1" x14ac:dyDescent="0.2">
      <c r="A217" s="11" t="s">
        <v>252</v>
      </c>
      <c r="B217" s="38" t="s">
        <v>253</v>
      </c>
      <c r="C217" s="39" t="s">
        <v>240</v>
      </c>
      <c r="D217" s="39">
        <v>350</v>
      </c>
      <c r="E217" s="39">
        <v>100</v>
      </c>
      <c r="F217" s="39">
        <v>250</v>
      </c>
      <c r="G217" s="39">
        <v>10</v>
      </c>
      <c r="H217" s="41">
        <v>2</v>
      </c>
      <c r="I217" s="39" t="s">
        <v>701</v>
      </c>
      <c r="J217" s="35">
        <v>10.64</v>
      </c>
      <c r="K217" s="54">
        <f t="shared" si="9"/>
        <v>7.98</v>
      </c>
    </row>
    <row r="218" spans="1:11" s="37" customFormat="1" ht="25.5" customHeight="1" x14ac:dyDescent="0.2">
      <c r="A218" s="12" t="s">
        <v>263</v>
      </c>
      <c r="B218" s="38" t="s">
        <v>264</v>
      </c>
      <c r="C218" s="39" t="s">
        <v>240</v>
      </c>
      <c r="D218" s="39">
        <v>100</v>
      </c>
      <c r="E218" s="39">
        <v>60</v>
      </c>
      <c r="F218" s="39">
        <v>40</v>
      </c>
      <c r="G218" s="39">
        <v>10</v>
      </c>
      <c r="H218" s="39">
        <v>3</v>
      </c>
      <c r="I218" s="39" t="s">
        <v>701</v>
      </c>
      <c r="J218" s="35">
        <v>10.64</v>
      </c>
      <c r="K218" s="54">
        <f t="shared" si="9"/>
        <v>7.98</v>
      </c>
    </row>
    <row r="219" spans="1:11" s="37" customFormat="1" ht="25.5" customHeight="1" x14ac:dyDescent="0.2">
      <c r="A219" s="11" t="s">
        <v>265</v>
      </c>
      <c r="B219" s="38" t="s">
        <v>266</v>
      </c>
      <c r="C219" s="39" t="s">
        <v>240</v>
      </c>
      <c r="D219" s="39">
        <v>125</v>
      </c>
      <c r="E219" s="39">
        <v>65</v>
      </c>
      <c r="F219" s="39">
        <v>60</v>
      </c>
      <c r="G219" s="39">
        <v>10</v>
      </c>
      <c r="H219" s="41">
        <v>3</v>
      </c>
      <c r="I219" s="39" t="s">
        <v>701</v>
      </c>
      <c r="J219" s="35">
        <v>10.64</v>
      </c>
      <c r="K219" s="54">
        <f t="shared" si="9"/>
        <v>7.98</v>
      </c>
    </row>
    <row r="220" spans="1:11" s="37" customFormat="1" ht="25.5" customHeight="1" x14ac:dyDescent="0.2">
      <c r="A220" s="11" t="s">
        <v>267</v>
      </c>
      <c r="B220" s="38" t="s">
        <v>268</v>
      </c>
      <c r="C220" s="39" t="s">
        <v>240</v>
      </c>
      <c r="D220" s="39">
        <v>200</v>
      </c>
      <c r="E220" s="39">
        <v>130</v>
      </c>
      <c r="F220" s="39">
        <v>70</v>
      </c>
      <c r="G220" s="39">
        <v>10</v>
      </c>
      <c r="H220" s="41">
        <v>3</v>
      </c>
      <c r="I220" s="39" t="s">
        <v>701</v>
      </c>
      <c r="J220" s="35">
        <v>10.64</v>
      </c>
      <c r="K220" s="54">
        <f t="shared" si="9"/>
        <v>7.98</v>
      </c>
    </row>
    <row r="221" spans="1:11" s="37" customFormat="1" ht="25.5" customHeight="1" x14ac:dyDescent="0.2">
      <c r="A221" s="12" t="s">
        <v>269</v>
      </c>
      <c r="B221" s="38" t="s">
        <v>270</v>
      </c>
      <c r="C221" s="39" t="s">
        <v>154</v>
      </c>
      <c r="D221" s="39">
        <v>210</v>
      </c>
      <c r="E221" s="39">
        <v>210</v>
      </c>
      <c r="F221" s="39">
        <v>0</v>
      </c>
      <c r="G221" s="39">
        <v>10</v>
      </c>
      <c r="H221" s="39">
        <v>3</v>
      </c>
      <c r="I221" s="39" t="s">
        <v>701</v>
      </c>
      <c r="J221" s="35">
        <v>10.64</v>
      </c>
      <c r="K221" s="40"/>
    </row>
    <row r="222" spans="1:11" s="37" customFormat="1" ht="25.5" customHeight="1" x14ac:dyDescent="0.2">
      <c r="A222" s="66" t="s">
        <v>362</v>
      </c>
      <c r="B222" s="38" t="s">
        <v>363</v>
      </c>
      <c r="C222" s="39" t="s">
        <v>154</v>
      </c>
      <c r="D222" s="39">
        <v>24</v>
      </c>
      <c r="E222" s="39">
        <v>24</v>
      </c>
      <c r="F222" s="39">
        <v>0</v>
      </c>
      <c r="G222" s="39">
        <v>2</v>
      </c>
      <c r="H222" s="39">
        <v>0</v>
      </c>
      <c r="I222" s="39" t="s">
        <v>158</v>
      </c>
      <c r="J222" s="45">
        <v>9.14</v>
      </c>
      <c r="K222" s="40"/>
    </row>
    <row r="223" spans="1:11" s="37" customFormat="1" ht="25.5" customHeight="1" x14ac:dyDescent="0.2">
      <c r="A223" s="66" t="s">
        <v>364</v>
      </c>
      <c r="B223" s="38" t="s">
        <v>365</v>
      </c>
      <c r="C223" s="39" t="s">
        <v>154</v>
      </c>
      <c r="D223" s="39">
        <v>24</v>
      </c>
      <c r="E223" s="39">
        <v>24</v>
      </c>
      <c r="F223" s="39">
        <v>0</v>
      </c>
      <c r="G223" s="39">
        <v>2</v>
      </c>
      <c r="H223" s="39">
        <v>0</v>
      </c>
      <c r="I223" s="39" t="s">
        <v>158</v>
      </c>
      <c r="J223" s="45">
        <v>9.14</v>
      </c>
      <c r="K223" s="40"/>
    </row>
    <row r="224" spans="1:11" s="37" customFormat="1" ht="25.5" customHeight="1" x14ac:dyDescent="0.2">
      <c r="A224" s="66" t="s">
        <v>366</v>
      </c>
      <c r="B224" s="38" t="s">
        <v>367</v>
      </c>
      <c r="C224" s="39" t="s">
        <v>154</v>
      </c>
      <c r="D224" s="39">
        <v>16</v>
      </c>
      <c r="E224" s="39">
        <v>16</v>
      </c>
      <c r="F224" s="39">
        <v>0</v>
      </c>
      <c r="G224" s="39">
        <v>2</v>
      </c>
      <c r="H224" s="39">
        <v>0</v>
      </c>
      <c r="I224" s="39" t="s">
        <v>158</v>
      </c>
      <c r="J224" s="45">
        <v>9.14</v>
      </c>
      <c r="K224" s="40"/>
    </row>
    <row r="225" spans="1:11" s="37" customFormat="1" ht="25.5" customHeight="1" x14ac:dyDescent="0.2">
      <c r="A225" s="66" t="s">
        <v>368</v>
      </c>
      <c r="B225" s="38" t="s">
        <v>369</v>
      </c>
      <c r="C225" s="39" t="s">
        <v>154</v>
      </c>
      <c r="D225" s="39">
        <v>20</v>
      </c>
      <c r="E225" s="39">
        <v>20</v>
      </c>
      <c r="F225" s="39">
        <v>0</v>
      </c>
      <c r="G225" s="39">
        <v>2</v>
      </c>
      <c r="H225" s="39">
        <v>0</v>
      </c>
      <c r="I225" s="39" t="s">
        <v>158</v>
      </c>
      <c r="J225" s="45">
        <v>9.14</v>
      </c>
      <c r="K225" s="40"/>
    </row>
    <row r="226" spans="1:11" s="37" customFormat="1" ht="25.5" customHeight="1" x14ac:dyDescent="0.2">
      <c r="A226" s="66" t="s">
        <v>370</v>
      </c>
      <c r="B226" s="38" t="s">
        <v>371</v>
      </c>
      <c r="C226" s="39" t="s">
        <v>154</v>
      </c>
      <c r="D226" s="39">
        <v>120</v>
      </c>
      <c r="E226" s="39">
        <v>120</v>
      </c>
      <c r="F226" s="39">
        <v>0</v>
      </c>
      <c r="G226" s="39">
        <v>10</v>
      </c>
      <c r="H226" s="39">
        <v>0</v>
      </c>
      <c r="I226" s="39" t="s">
        <v>158</v>
      </c>
      <c r="J226" s="45">
        <v>9.14</v>
      </c>
      <c r="K226" s="40"/>
    </row>
    <row r="227" spans="1:11" s="37" customFormat="1" ht="25.5" customHeight="1" x14ac:dyDescent="0.2">
      <c r="A227" s="66" t="s">
        <v>372</v>
      </c>
      <c r="B227" s="38" t="s">
        <v>373</v>
      </c>
      <c r="C227" s="39" t="s">
        <v>154</v>
      </c>
      <c r="D227" s="39">
        <v>120</v>
      </c>
      <c r="E227" s="39">
        <v>120</v>
      </c>
      <c r="F227" s="39">
        <v>0</v>
      </c>
      <c r="G227" s="39">
        <v>10</v>
      </c>
      <c r="H227" s="39">
        <v>0</v>
      </c>
      <c r="I227" s="39" t="s">
        <v>158</v>
      </c>
      <c r="J227" s="45">
        <v>9.14</v>
      </c>
      <c r="K227" s="40"/>
    </row>
    <row r="228" spans="1:11" s="37" customFormat="1" ht="25.5" customHeight="1" x14ac:dyDescent="0.2">
      <c r="A228" s="11" t="s">
        <v>374</v>
      </c>
      <c r="B228" s="38" t="s">
        <v>375</v>
      </c>
      <c r="C228" s="39" t="s">
        <v>155</v>
      </c>
      <c r="D228" s="39">
        <v>200</v>
      </c>
      <c r="E228" s="39">
        <v>200</v>
      </c>
      <c r="F228" s="39">
        <v>200</v>
      </c>
      <c r="G228" s="39">
        <v>10</v>
      </c>
      <c r="H228" s="41">
        <v>3</v>
      </c>
      <c r="I228" s="39" t="s">
        <v>701</v>
      </c>
      <c r="J228" s="45">
        <v>9.14</v>
      </c>
      <c r="K228" s="40">
        <f t="shared" si="9"/>
        <v>6.8550000000000004</v>
      </c>
    </row>
    <row r="229" spans="1:11" s="37" customFormat="1" ht="25.5" customHeight="1" x14ac:dyDescent="0.2">
      <c r="A229" s="12" t="s">
        <v>376</v>
      </c>
      <c r="B229" s="38" t="s">
        <v>377</v>
      </c>
      <c r="C229" s="39" t="s">
        <v>279</v>
      </c>
      <c r="D229" s="39">
        <v>15</v>
      </c>
      <c r="E229" s="39">
        <v>0</v>
      </c>
      <c r="F229" s="39">
        <v>15</v>
      </c>
      <c r="G229" s="39">
        <v>2</v>
      </c>
      <c r="H229" s="39">
        <v>3</v>
      </c>
      <c r="I229" s="39" t="s">
        <v>158</v>
      </c>
      <c r="J229" s="39"/>
      <c r="K229" s="40">
        <v>6.8550000000000004</v>
      </c>
    </row>
    <row r="230" spans="1:11" s="37" customFormat="1" ht="25.5" customHeight="1" x14ac:dyDescent="0.2">
      <c r="A230" s="11" t="s">
        <v>378</v>
      </c>
      <c r="B230" s="38" t="s">
        <v>379</v>
      </c>
      <c r="C230" s="39" t="s">
        <v>155</v>
      </c>
      <c r="D230" s="39">
        <v>50</v>
      </c>
      <c r="E230" s="39">
        <v>50</v>
      </c>
      <c r="F230" s="39">
        <v>50</v>
      </c>
      <c r="G230" s="39">
        <v>5</v>
      </c>
      <c r="H230" s="39">
        <v>0</v>
      </c>
      <c r="I230" s="39" t="s">
        <v>158</v>
      </c>
      <c r="J230" s="39">
        <v>9.14</v>
      </c>
      <c r="K230" s="40">
        <f t="shared" si="9"/>
        <v>6.8550000000000004</v>
      </c>
    </row>
    <row r="231" spans="1:11" s="37" customFormat="1" ht="25.5" customHeight="1" x14ac:dyDescent="0.2">
      <c r="A231" s="11" t="s">
        <v>380</v>
      </c>
      <c r="B231" s="38" t="s">
        <v>381</v>
      </c>
      <c r="C231" s="39" t="s">
        <v>155</v>
      </c>
      <c r="D231" s="39">
        <v>50</v>
      </c>
      <c r="E231" s="39">
        <v>50</v>
      </c>
      <c r="F231" s="39">
        <v>50</v>
      </c>
      <c r="G231" s="39">
        <v>5</v>
      </c>
      <c r="H231" s="39">
        <v>0</v>
      </c>
      <c r="I231" s="39" t="s">
        <v>158</v>
      </c>
      <c r="J231" s="39">
        <v>9.14</v>
      </c>
      <c r="K231" s="40">
        <f t="shared" si="9"/>
        <v>6.8550000000000004</v>
      </c>
    </row>
    <row r="232" spans="1:11" s="37" customFormat="1" ht="25.5" customHeight="1" x14ac:dyDescent="0.2">
      <c r="A232" s="11" t="s">
        <v>382</v>
      </c>
      <c r="B232" s="38" t="s">
        <v>383</v>
      </c>
      <c r="C232" s="39" t="s">
        <v>155</v>
      </c>
      <c r="D232" s="39">
        <v>50</v>
      </c>
      <c r="E232" s="39">
        <v>50</v>
      </c>
      <c r="F232" s="39">
        <v>50</v>
      </c>
      <c r="G232" s="39">
        <v>5</v>
      </c>
      <c r="H232" s="39">
        <v>0</v>
      </c>
      <c r="I232" s="39" t="s">
        <v>158</v>
      </c>
      <c r="J232" s="39">
        <v>9.14</v>
      </c>
      <c r="K232" s="40">
        <f t="shared" si="9"/>
        <v>6.8550000000000004</v>
      </c>
    </row>
    <row r="233" spans="1:11" s="37" customFormat="1" ht="25.5" customHeight="1" x14ac:dyDescent="0.2">
      <c r="A233" s="12" t="s">
        <v>330</v>
      </c>
      <c r="B233" s="38" t="s">
        <v>331</v>
      </c>
      <c r="C233" s="39" t="s">
        <v>154</v>
      </c>
      <c r="D233" s="39">
        <v>70</v>
      </c>
      <c r="E233" s="39">
        <v>70</v>
      </c>
      <c r="F233" s="39">
        <v>0</v>
      </c>
      <c r="G233" s="39">
        <v>5</v>
      </c>
      <c r="H233" s="39">
        <v>3</v>
      </c>
      <c r="I233" s="39" t="s">
        <v>701</v>
      </c>
      <c r="J233" s="39">
        <v>9.14</v>
      </c>
      <c r="K233" s="40"/>
    </row>
    <row r="234" spans="1:11" s="37" customFormat="1" ht="25.5" customHeight="1" x14ac:dyDescent="0.2">
      <c r="A234" s="12" t="s">
        <v>384</v>
      </c>
      <c r="B234" s="38" t="s">
        <v>385</v>
      </c>
      <c r="C234" s="39" t="s">
        <v>240</v>
      </c>
      <c r="D234" s="39">
        <v>75</v>
      </c>
      <c r="E234" s="39">
        <v>40</v>
      </c>
      <c r="F234" s="39">
        <v>35</v>
      </c>
      <c r="G234" s="39">
        <v>5</v>
      </c>
      <c r="H234" s="39">
        <v>3</v>
      </c>
      <c r="I234" s="39" t="s">
        <v>701</v>
      </c>
      <c r="J234" s="39">
        <v>9.14</v>
      </c>
      <c r="K234" s="40">
        <f t="shared" si="9"/>
        <v>6.8550000000000004</v>
      </c>
    </row>
    <row r="235" spans="1:11" s="37" customFormat="1" ht="25.5" customHeight="1" x14ac:dyDescent="0.2">
      <c r="A235" s="12" t="s">
        <v>340</v>
      </c>
      <c r="B235" s="38" t="s">
        <v>341</v>
      </c>
      <c r="C235" s="39" t="s">
        <v>154</v>
      </c>
      <c r="D235" s="39">
        <v>105</v>
      </c>
      <c r="E235" s="39">
        <v>105</v>
      </c>
      <c r="F235" s="39">
        <v>0</v>
      </c>
      <c r="G235" s="39">
        <v>10</v>
      </c>
      <c r="H235" s="39">
        <v>3</v>
      </c>
      <c r="I235" s="39" t="s">
        <v>701</v>
      </c>
      <c r="J235" s="39">
        <v>9.39</v>
      </c>
      <c r="K235" s="40"/>
    </row>
    <row r="236" spans="1:11" s="37" customFormat="1" ht="25.5" customHeight="1" x14ac:dyDescent="0.2">
      <c r="A236" s="56" t="s">
        <v>494</v>
      </c>
      <c r="B236" s="38" t="s">
        <v>495</v>
      </c>
      <c r="C236" s="39" t="s">
        <v>155</v>
      </c>
      <c r="D236" s="41">
        <v>240</v>
      </c>
      <c r="E236" s="39">
        <v>240</v>
      </c>
      <c r="F236" s="39">
        <v>240</v>
      </c>
      <c r="G236" s="39">
        <v>10</v>
      </c>
      <c r="H236" s="41">
        <v>3</v>
      </c>
      <c r="I236" s="39" t="s">
        <v>701</v>
      </c>
      <c r="J236" s="39">
        <v>9.19</v>
      </c>
      <c r="K236" s="42">
        <f t="shared" si="9"/>
        <v>6.8925000000000001</v>
      </c>
    </row>
    <row r="237" spans="1:11" s="37" customFormat="1" ht="25.5" customHeight="1" x14ac:dyDescent="0.2">
      <c r="A237" s="56" t="s">
        <v>496</v>
      </c>
      <c r="B237" s="38" t="s">
        <v>497</v>
      </c>
      <c r="C237" s="39" t="s">
        <v>154</v>
      </c>
      <c r="D237" s="41">
        <v>120</v>
      </c>
      <c r="E237" s="39">
        <v>120</v>
      </c>
      <c r="F237" s="39">
        <v>0</v>
      </c>
      <c r="G237" s="39">
        <v>10</v>
      </c>
      <c r="H237" s="41">
        <v>3</v>
      </c>
      <c r="I237" s="39" t="s">
        <v>701</v>
      </c>
      <c r="J237" s="39">
        <v>9.19</v>
      </c>
      <c r="K237" s="40"/>
    </row>
    <row r="238" spans="1:11" s="37" customFormat="1" ht="25.5" customHeight="1" x14ac:dyDescent="0.2">
      <c r="A238" s="56" t="s">
        <v>498</v>
      </c>
      <c r="B238" s="38" t="s">
        <v>499</v>
      </c>
      <c r="C238" s="39" t="s">
        <v>154</v>
      </c>
      <c r="D238" s="41">
        <v>220</v>
      </c>
      <c r="E238" s="39">
        <v>220</v>
      </c>
      <c r="F238" s="39">
        <v>0</v>
      </c>
      <c r="G238" s="39">
        <v>10</v>
      </c>
      <c r="H238" s="41">
        <v>3</v>
      </c>
      <c r="I238" s="39" t="s">
        <v>701</v>
      </c>
      <c r="J238" s="39">
        <v>9.19</v>
      </c>
      <c r="K238" s="40"/>
    </row>
    <row r="239" spans="1:11" s="37" customFormat="1" ht="25.5" customHeight="1" x14ac:dyDescent="0.2">
      <c r="A239" s="56" t="s">
        <v>500</v>
      </c>
      <c r="B239" s="38" t="s">
        <v>501</v>
      </c>
      <c r="C239" s="39" t="s">
        <v>154</v>
      </c>
      <c r="D239" s="41">
        <v>240</v>
      </c>
      <c r="E239" s="39">
        <v>240</v>
      </c>
      <c r="F239" s="39">
        <v>0</v>
      </c>
      <c r="G239" s="39">
        <v>10</v>
      </c>
      <c r="H239" s="41">
        <v>3</v>
      </c>
      <c r="I239" s="39" t="s">
        <v>701</v>
      </c>
      <c r="J239" s="39">
        <v>9.19</v>
      </c>
      <c r="K239" s="40"/>
    </row>
    <row r="240" spans="1:11" s="37" customFormat="1" ht="25.5" customHeight="1" x14ac:dyDescent="0.2">
      <c r="A240" s="56" t="s">
        <v>502</v>
      </c>
      <c r="B240" s="38" t="s">
        <v>503</v>
      </c>
      <c r="C240" s="39" t="s">
        <v>154</v>
      </c>
      <c r="D240" s="41">
        <v>280</v>
      </c>
      <c r="E240" s="39">
        <v>280</v>
      </c>
      <c r="F240" s="39">
        <v>0</v>
      </c>
      <c r="G240" s="39">
        <v>10</v>
      </c>
      <c r="H240" s="41">
        <v>3</v>
      </c>
      <c r="I240" s="39" t="s">
        <v>701</v>
      </c>
      <c r="J240" s="39">
        <v>9.19</v>
      </c>
      <c r="K240" s="40"/>
    </row>
    <row r="241" spans="1:11" s="37" customFormat="1" ht="25.5" customHeight="1" x14ac:dyDescent="0.2">
      <c r="A241" s="56" t="s">
        <v>504</v>
      </c>
      <c r="B241" s="38" t="s">
        <v>505</v>
      </c>
      <c r="C241" s="39" t="s">
        <v>154</v>
      </c>
      <c r="D241" s="41">
        <v>210</v>
      </c>
      <c r="E241" s="39">
        <v>210</v>
      </c>
      <c r="F241" s="39">
        <v>0</v>
      </c>
      <c r="G241" s="39">
        <v>10</v>
      </c>
      <c r="H241" s="41">
        <v>3</v>
      </c>
      <c r="I241" s="39" t="s">
        <v>701</v>
      </c>
      <c r="J241" s="39">
        <v>9.19</v>
      </c>
      <c r="K241" s="40"/>
    </row>
    <row r="242" spans="1:11" s="37" customFormat="1" ht="25.5" customHeight="1" x14ac:dyDescent="0.2">
      <c r="A242" s="56" t="s">
        <v>506</v>
      </c>
      <c r="B242" s="38" t="s">
        <v>507</v>
      </c>
      <c r="C242" s="39" t="s">
        <v>240</v>
      </c>
      <c r="D242" s="41">
        <v>605</v>
      </c>
      <c r="E242" s="39">
        <v>138</v>
      </c>
      <c r="F242" s="39">
        <v>467</v>
      </c>
      <c r="G242" s="39">
        <v>10</v>
      </c>
      <c r="H242" s="41">
        <v>2</v>
      </c>
      <c r="I242" s="39" t="s">
        <v>701</v>
      </c>
      <c r="J242" s="39">
        <v>9.19</v>
      </c>
      <c r="K242" s="42">
        <f t="shared" ref="K242:K263" si="10">J242*0.75</f>
        <v>6.8925000000000001</v>
      </c>
    </row>
    <row r="243" spans="1:11" s="37" customFormat="1" ht="25.5" customHeight="1" x14ac:dyDescent="0.2">
      <c r="A243" s="56" t="s">
        <v>508</v>
      </c>
      <c r="B243" s="38" t="s">
        <v>509</v>
      </c>
      <c r="C243" s="39" t="s">
        <v>154</v>
      </c>
      <c r="D243" s="41">
        <v>250</v>
      </c>
      <c r="E243" s="39">
        <v>250</v>
      </c>
      <c r="F243" s="39">
        <v>0</v>
      </c>
      <c r="G243" s="39">
        <v>10</v>
      </c>
      <c r="H243" s="41">
        <v>2</v>
      </c>
      <c r="I243" s="39" t="s">
        <v>701</v>
      </c>
      <c r="J243" s="39">
        <v>9.19</v>
      </c>
      <c r="K243" s="40"/>
    </row>
    <row r="244" spans="1:11" s="37" customFormat="1" ht="25.5" customHeight="1" x14ac:dyDescent="0.2">
      <c r="A244" s="56" t="s">
        <v>510</v>
      </c>
      <c r="B244" s="38" t="s">
        <v>511</v>
      </c>
      <c r="C244" s="39" t="s">
        <v>154</v>
      </c>
      <c r="D244" s="41">
        <v>250</v>
      </c>
      <c r="E244" s="39">
        <v>250</v>
      </c>
      <c r="F244" s="39">
        <v>0</v>
      </c>
      <c r="G244" s="39">
        <v>10</v>
      </c>
      <c r="H244" s="41">
        <v>2</v>
      </c>
      <c r="I244" s="39" t="s">
        <v>701</v>
      </c>
      <c r="J244" s="39">
        <v>9.19</v>
      </c>
      <c r="K244" s="40"/>
    </row>
    <row r="245" spans="1:11" s="37" customFormat="1" ht="25.5" customHeight="1" x14ac:dyDescent="0.2">
      <c r="A245" s="56" t="s">
        <v>512</v>
      </c>
      <c r="B245" s="38" t="s">
        <v>513</v>
      </c>
      <c r="C245" s="39" t="s">
        <v>154</v>
      </c>
      <c r="D245" s="41">
        <v>150</v>
      </c>
      <c r="E245" s="39">
        <v>150</v>
      </c>
      <c r="F245" s="39">
        <v>0</v>
      </c>
      <c r="G245" s="39">
        <v>10</v>
      </c>
      <c r="H245" s="41">
        <v>3</v>
      </c>
      <c r="I245" s="39" t="s">
        <v>701</v>
      </c>
      <c r="J245" s="39">
        <v>9.19</v>
      </c>
      <c r="K245" s="40"/>
    </row>
    <row r="246" spans="1:11" s="37" customFormat="1" ht="25.5" customHeight="1" x14ac:dyDescent="0.2">
      <c r="A246" s="56" t="s">
        <v>514</v>
      </c>
      <c r="B246" s="38" t="s">
        <v>515</v>
      </c>
      <c r="C246" s="39" t="s">
        <v>154</v>
      </c>
      <c r="D246" s="41">
        <v>120</v>
      </c>
      <c r="E246" s="39">
        <v>120</v>
      </c>
      <c r="F246" s="39">
        <v>0</v>
      </c>
      <c r="G246" s="39">
        <v>10</v>
      </c>
      <c r="H246" s="41">
        <v>4</v>
      </c>
      <c r="I246" s="39" t="s">
        <v>701</v>
      </c>
      <c r="J246" s="39">
        <v>9.19</v>
      </c>
      <c r="K246" s="40"/>
    </row>
    <row r="247" spans="1:11" s="37" customFormat="1" ht="25.5" customHeight="1" x14ac:dyDescent="0.2">
      <c r="A247" s="56" t="s">
        <v>516</v>
      </c>
      <c r="B247" s="38" t="s">
        <v>517</v>
      </c>
      <c r="C247" s="39" t="s">
        <v>154</v>
      </c>
      <c r="D247" s="41">
        <v>120</v>
      </c>
      <c r="E247" s="39">
        <v>120</v>
      </c>
      <c r="F247" s="39">
        <v>0</v>
      </c>
      <c r="G247" s="39">
        <v>10</v>
      </c>
      <c r="H247" s="41">
        <v>4</v>
      </c>
      <c r="I247" s="39" t="s">
        <v>701</v>
      </c>
      <c r="J247" s="39">
        <v>9.19</v>
      </c>
      <c r="K247" s="40"/>
    </row>
    <row r="248" spans="1:11" s="37" customFormat="1" ht="25.5" customHeight="1" x14ac:dyDescent="0.2">
      <c r="A248" s="56" t="s">
        <v>518</v>
      </c>
      <c r="B248" s="38" t="s">
        <v>519</v>
      </c>
      <c r="C248" s="39" t="s">
        <v>154</v>
      </c>
      <c r="D248" s="41">
        <v>100</v>
      </c>
      <c r="E248" s="39">
        <v>100</v>
      </c>
      <c r="F248" s="39">
        <v>0</v>
      </c>
      <c r="G248" s="39">
        <v>10</v>
      </c>
      <c r="H248" s="41">
        <v>4</v>
      </c>
      <c r="I248" s="39" t="s">
        <v>701</v>
      </c>
      <c r="J248" s="39">
        <v>9.19</v>
      </c>
      <c r="K248" s="40"/>
    </row>
    <row r="249" spans="1:11" s="37" customFormat="1" ht="25.5" customHeight="1" x14ac:dyDescent="0.2">
      <c r="A249" s="56" t="s">
        <v>520</v>
      </c>
      <c r="B249" s="38" t="s">
        <v>521</v>
      </c>
      <c r="C249" s="39" t="s">
        <v>154</v>
      </c>
      <c r="D249" s="41">
        <v>200</v>
      </c>
      <c r="E249" s="39">
        <v>200</v>
      </c>
      <c r="F249" s="39">
        <v>0</v>
      </c>
      <c r="G249" s="39">
        <v>10</v>
      </c>
      <c r="H249" s="41">
        <v>2</v>
      </c>
      <c r="I249" s="39" t="s">
        <v>701</v>
      </c>
      <c r="J249" s="39">
        <v>9.19</v>
      </c>
      <c r="K249" s="40"/>
    </row>
    <row r="250" spans="1:11" s="37" customFormat="1" ht="25.5" customHeight="1" x14ac:dyDescent="0.2">
      <c r="A250" s="56" t="s">
        <v>522</v>
      </c>
      <c r="B250" s="38" t="s">
        <v>523</v>
      </c>
      <c r="C250" s="39" t="s">
        <v>154</v>
      </c>
      <c r="D250" s="41">
        <v>120</v>
      </c>
      <c r="E250" s="39">
        <v>120</v>
      </c>
      <c r="F250" s="39">
        <v>0</v>
      </c>
      <c r="G250" s="39">
        <v>10</v>
      </c>
      <c r="H250" s="41">
        <v>4</v>
      </c>
      <c r="I250" s="39" t="s">
        <v>701</v>
      </c>
      <c r="J250" s="39">
        <v>9.19</v>
      </c>
      <c r="K250" s="40"/>
    </row>
    <row r="251" spans="1:11" s="55" customFormat="1" ht="25.5" customHeight="1" x14ac:dyDescent="0.2">
      <c r="A251" s="56" t="s">
        <v>524</v>
      </c>
      <c r="B251" s="38" t="s">
        <v>708</v>
      </c>
      <c r="C251" s="39" t="s">
        <v>154</v>
      </c>
      <c r="D251" s="41">
        <v>42</v>
      </c>
      <c r="E251" s="39">
        <v>42</v>
      </c>
      <c r="F251" s="39">
        <v>0</v>
      </c>
      <c r="G251" s="39">
        <v>2</v>
      </c>
      <c r="H251" s="41">
        <v>2</v>
      </c>
      <c r="I251" s="39" t="s">
        <v>701</v>
      </c>
      <c r="J251" s="39">
        <v>9.19</v>
      </c>
      <c r="K251" s="40"/>
    </row>
    <row r="252" spans="1:11" s="55" customFormat="1" ht="25.5" customHeight="1" x14ac:dyDescent="0.2">
      <c r="A252" s="56" t="s">
        <v>525</v>
      </c>
      <c r="B252" s="38" t="s">
        <v>526</v>
      </c>
      <c r="C252" s="39" t="s">
        <v>154</v>
      </c>
      <c r="D252" s="41">
        <v>180</v>
      </c>
      <c r="E252" s="39">
        <v>180</v>
      </c>
      <c r="F252" s="39">
        <v>0</v>
      </c>
      <c r="G252" s="39">
        <v>10</v>
      </c>
      <c r="H252" s="41">
        <v>3</v>
      </c>
      <c r="I252" s="39" t="s">
        <v>701</v>
      </c>
      <c r="J252" s="39">
        <v>9.19</v>
      </c>
      <c r="K252" s="40"/>
    </row>
    <row r="253" spans="1:11" s="55" customFormat="1" ht="25.5" customHeight="1" x14ac:dyDescent="0.2">
      <c r="A253" s="56" t="s">
        <v>527</v>
      </c>
      <c r="B253" s="38" t="s">
        <v>528</v>
      </c>
      <c r="C253" s="39" t="s">
        <v>155</v>
      </c>
      <c r="D253" s="39">
        <v>260</v>
      </c>
      <c r="E253" s="39">
        <v>260</v>
      </c>
      <c r="F253" s="39">
        <v>260</v>
      </c>
      <c r="G253" s="39">
        <v>10</v>
      </c>
      <c r="H253" s="39">
        <v>2</v>
      </c>
      <c r="I253" s="39" t="s">
        <v>701</v>
      </c>
      <c r="J253" s="39">
        <v>9.19</v>
      </c>
      <c r="K253" s="42">
        <f t="shared" si="10"/>
        <v>6.8925000000000001</v>
      </c>
    </row>
    <row r="254" spans="1:11" s="55" customFormat="1" ht="25.5" customHeight="1" x14ac:dyDescent="0.2">
      <c r="A254" s="56" t="s">
        <v>529</v>
      </c>
      <c r="B254" s="38" t="s">
        <v>530</v>
      </c>
      <c r="C254" s="39" t="s">
        <v>155</v>
      </c>
      <c r="D254" s="39">
        <v>260</v>
      </c>
      <c r="E254" s="39">
        <v>260</v>
      </c>
      <c r="F254" s="39">
        <v>260</v>
      </c>
      <c r="G254" s="39">
        <v>10</v>
      </c>
      <c r="H254" s="39">
        <v>2</v>
      </c>
      <c r="I254" s="39" t="s">
        <v>701</v>
      </c>
      <c r="J254" s="39">
        <v>9.19</v>
      </c>
      <c r="K254" s="42">
        <f t="shared" si="10"/>
        <v>6.8925000000000001</v>
      </c>
    </row>
    <row r="255" spans="1:11" s="55" customFormat="1" ht="25.5" customHeight="1" x14ac:dyDescent="0.2">
      <c r="A255" s="56" t="s">
        <v>531</v>
      </c>
      <c r="B255" s="38" t="s">
        <v>532</v>
      </c>
      <c r="C255" s="39" t="s">
        <v>155</v>
      </c>
      <c r="D255" s="39">
        <v>260</v>
      </c>
      <c r="E255" s="39">
        <v>260</v>
      </c>
      <c r="F255" s="39">
        <v>260</v>
      </c>
      <c r="G255" s="39">
        <v>10</v>
      </c>
      <c r="H255" s="39">
        <v>2</v>
      </c>
      <c r="I255" s="39" t="s">
        <v>701</v>
      </c>
      <c r="J255" s="39">
        <v>9.19</v>
      </c>
      <c r="K255" s="42">
        <f t="shared" si="10"/>
        <v>6.8925000000000001</v>
      </c>
    </row>
    <row r="256" spans="1:11" s="55" customFormat="1" ht="25.5" customHeight="1" x14ac:dyDescent="0.2">
      <c r="A256" s="56" t="s">
        <v>533</v>
      </c>
      <c r="B256" s="38" t="s">
        <v>534</v>
      </c>
      <c r="C256" s="39" t="s">
        <v>155</v>
      </c>
      <c r="D256" s="39">
        <v>260</v>
      </c>
      <c r="E256" s="39">
        <v>260</v>
      </c>
      <c r="F256" s="39">
        <v>260</v>
      </c>
      <c r="G256" s="39">
        <v>10</v>
      </c>
      <c r="H256" s="39">
        <v>2</v>
      </c>
      <c r="I256" s="39" t="s">
        <v>701</v>
      </c>
      <c r="J256" s="39">
        <v>9.19</v>
      </c>
      <c r="K256" s="42">
        <f t="shared" si="10"/>
        <v>6.8925000000000001</v>
      </c>
    </row>
    <row r="257" spans="1:11" s="55" customFormat="1" ht="25.5" customHeight="1" x14ac:dyDescent="0.2">
      <c r="A257" s="56" t="s">
        <v>535</v>
      </c>
      <c r="B257" s="38" t="s">
        <v>536</v>
      </c>
      <c r="C257" s="39" t="s">
        <v>155</v>
      </c>
      <c r="D257" s="39">
        <v>220</v>
      </c>
      <c r="E257" s="39">
        <v>220</v>
      </c>
      <c r="F257" s="39">
        <v>220</v>
      </c>
      <c r="G257" s="39">
        <v>10</v>
      </c>
      <c r="H257" s="39">
        <v>2</v>
      </c>
      <c r="I257" s="39" t="s">
        <v>701</v>
      </c>
      <c r="J257" s="39">
        <v>9.19</v>
      </c>
      <c r="K257" s="42">
        <f t="shared" si="10"/>
        <v>6.8925000000000001</v>
      </c>
    </row>
    <row r="258" spans="1:11" s="55" customFormat="1" ht="25.5" customHeight="1" x14ac:dyDescent="0.2">
      <c r="A258" s="56" t="s">
        <v>537</v>
      </c>
      <c r="B258" s="38" t="s">
        <v>538</v>
      </c>
      <c r="C258" s="39" t="s">
        <v>154</v>
      </c>
      <c r="D258" s="39">
        <v>500</v>
      </c>
      <c r="E258" s="39">
        <v>500</v>
      </c>
      <c r="F258" s="39">
        <v>0</v>
      </c>
      <c r="G258" s="39">
        <v>10</v>
      </c>
      <c r="H258" s="39">
        <v>3</v>
      </c>
      <c r="I258" s="39" t="s">
        <v>701</v>
      </c>
      <c r="J258" s="39">
        <v>9.19</v>
      </c>
      <c r="K258" s="42"/>
    </row>
    <row r="259" spans="1:11" s="55" customFormat="1" ht="25.5" customHeight="1" x14ac:dyDescent="0.2">
      <c r="A259" s="56" t="s">
        <v>539</v>
      </c>
      <c r="B259" s="38" t="s">
        <v>540</v>
      </c>
      <c r="C259" s="39" t="s">
        <v>154</v>
      </c>
      <c r="D259" s="39">
        <v>295</v>
      </c>
      <c r="E259" s="39">
        <v>295</v>
      </c>
      <c r="F259" s="39">
        <v>0</v>
      </c>
      <c r="G259" s="39">
        <v>10</v>
      </c>
      <c r="H259" s="39">
        <v>2</v>
      </c>
      <c r="I259" s="39" t="s">
        <v>701</v>
      </c>
      <c r="J259" s="39">
        <v>9.19</v>
      </c>
      <c r="K259" s="42"/>
    </row>
    <row r="260" spans="1:11" s="55" customFormat="1" ht="25.5" customHeight="1" x14ac:dyDescent="0.2">
      <c r="A260" s="56" t="s">
        <v>541</v>
      </c>
      <c r="B260" s="38" t="s">
        <v>542</v>
      </c>
      <c r="C260" s="39" t="s">
        <v>154</v>
      </c>
      <c r="D260" s="39">
        <v>500</v>
      </c>
      <c r="E260" s="39">
        <v>500</v>
      </c>
      <c r="F260" s="39">
        <v>0</v>
      </c>
      <c r="G260" s="39">
        <v>10</v>
      </c>
      <c r="H260" s="39">
        <v>3</v>
      </c>
      <c r="I260" s="39" t="s">
        <v>701</v>
      </c>
      <c r="J260" s="39">
        <v>9.19</v>
      </c>
      <c r="K260" s="42"/>
    </row>
    <row r="261" spans="1:11" s="55" customFormat="1" ht="25.5" customHeight="1" x14ac:dyDescent="0.2">
      <c r="A261" s="56" t="s">
        <v>543</v>
      </c>
      <c r="B261" s="38" t="s">
        <v>544</v>
      </c>
      <c r="C261" s="39" t="s">
        <v>154</v>
      </c>
      <c r="D261" s="39">
        <v>120</v>
      </c>
      <c r="E261" s="39">
        <v>120</v>
      </c>
      <c r="F261" s="39">
        <v>0</v>
      </c>
      <c r="G261" s="39">
        <v>10</v>
      </c>
      <c r="H261" s="39">
        <v>3</v>
      </c>
      <c r="I261" s="39" t="s">
        <v>701</v>
      </c>
      <c r="J261" s="39">
        <v>9.19</v>
      </c>
      <c r="K261" s="42"/>
    </row>
    <row r="262" spans="1:11" s="55" customFormat="1" ht="25.5" customHeight="1" x14ac:dyDescent="0.2">
      <c r="A262" s="11" t="s">
        <v>545</v>
      </c>
      <c r="B262" s="38" t="s">
        <v>546</v>
      </c>
      <c r="C262" s="39" t="s">
        <v>239</v>
      </c>
      <c r="D262" s="39">
        <v>340</v>
      </c>
      <c r="E262" s="39">
        <v>70</v>
      </c>
      <c r="F262" s="39">
        <v>270</v>
      </c>
      <c r="G262" s="39">
        <v>10</v>
      </c>
      <c r="H262" s="39">
        <v>4</v>
      </c>
      <c r="I262" s="39" t="s">
        <v>701</v>
      </c>
      <c r="J262" s="39">
        <v>9.19</v>
      </c>
      <c r="K262" s="42">
        <f t="shared" si="10"/>
        <v>6.8925000000000001</v>
      </c>
    </row>
    <row r="263" spans="1:11" s="50" customFormat="1" ht="25.5" customHeight="1" x14ac:dyDescent="0.2">
      <c r="A263" s="56" t="s">
        <v>547</v>
      </c>
      <c r="B263" s="38" t="s">
        <v>548</v>
      </c>
      <c r="C263" s="39" t="s">
        <v>239</v>
      </c>
      <c r="D263" s="39">
        <v>410</v>
      </c>
      <c r="E263" s="39">
        <v>85</v>
      </c>
      <c r="F263" s="39">
        <v>325</v>
      </c>
      <c r="G263" s="39">
        <v>10</v>
      </c>
      <c r="H263" s="39">
        <v>3</v>
      </c>
      <c r="I263" s="39" t="s">
        <v>701</v>
      </c>
      <c r="J263" s="39">
        <v>9.19</v>
      </c>
      <c r="K263" s="42">
        <f t="shared" si="10"/>
        <v>6.8925000000000001</v>
      </c>
    </row>
    <row r="264" spans="1:11" s="50" customFormat="1" ht="25.5" customHeight="1" x14ac:dyDescent="0.2">
      <c r="A264" s="56" t="s">
        <v>549</v>
      </c>
      <c r="B264" s="38" t="s">
        <v>550</v>
      </c>
      <c r="C264" s="39" t="s">
        <v>154</v>
      </c>
      <c r="D264" s="39">
        <v>120</v>
      </c>
      <c r="E264" s="39">
        <v>120</v>
      </c>
      <c r="F264" s="39">
        <v>0</v>
      </c>
      <c r="G264" s="39">
        <v>10</v>
      </c>
      <c r="H264" s="39">
        <v>1</v>
      </c>
      <c r="I264" s="39" t="s">
        <v>701</v>
      </c>
      <c r="J264" s="39">
        <v>9.19</v>
      </c>
      <c r="K264" s="40"/>
    </row>
    <row r="265" spans="1:11" s="50" customFormat="1" ht="25.5" customHeight="1" x14ac:dyDescent="0.2">
      <c r="A265" s="56" t="s">
        <v>551</v>
      </c>
      <c r="B265" s="38" t="s">
        <v>552</v>
      </c>
      <c r="C265" s="39" t="s">
        <v>154</v>
      </c>
      <c r="D265" s="39">
        <v>285</v>
      </c>
      <c r="E265" s="39">
        <v>285</v>
      </c>
      <c r="F265" s="39">
        <v>0</v>
      </c>
      <c r="G265" s="39">
        <v>10</v>
      </c>
      <c r="H265" s="39">
        <v>3</v>
      </c>
      <c r="I265" s="39" t="s">
        <v>701</v>
      </c>
      <c r="J265" s="39">
        <v>9.19</v>
      </c>
      <c r="K265" s="40"/>
    </row>
    <row r="266" spans="1:11" s="50" customFormat="1" ht="25.5" customHeight="1" x14ac:dyDescent="0.2">
      <c r="A266" s="56" t="s">
        <v>553</v>
      </c>
      <c r="B266" s="38" t="s">
        <v>554</v>
      </c>
      <c r="C266" s="39" t="s">
        <v>154</v>
      </c>
      <c r="D266" s="39">
        <v>120</v>
      </c>
      <c r="E266" s="39">
        <v>120</v>
      </c>
      <c r="F266" s="39">
        <v>0</v>
      </c>
      <c r="G266" s="39">
        <v>10</v>
      </c>
      <c r="H266" s="39">
        <v>3</v>
      </c>
      <c r="I266" s="39" t="s">
        <v>701</v>
      </c>
      <c r="J266" s="39">
        <v>9.19</v>
      </c>
      <c r="K266" s="40"/>
    </row>
    <row r="267" spans="1:11" s="50" customFormat="1" ht="25.5" customHeight="1" x14ac:dyDescent="0.2">
      <c r="A267" s="56" t="s">
        <v>555</v>
      </c>
      <c r="B267" s="38" t="s">
        <v>556</v>
      </c>
      <c r="C267" s="39" t="s">
        <v>239</v>
      </c>
      <c r="D267" s="39">
        <v>350</v>
      </c>
      <c r="E267" s="39">
        <v>75</v>
      </c>
      <c r="F267" s="39">
        <v>275</v>
      </c>
      <c r="G267" s="39">
        <v>10</v>
      </c>
      <c r="H267" s="39">
        <v>4</v>
      </c>
      <c r="I267" s="39" t="s">
        <v>701</v>
      </c>
      <c r="J267" s="39">
        <v>9.19</v>
      </c>
      <c r="K267" s="42">
        <f t="shared" ref="K267:K290" si="11">J267*0.75</f>
        <v>6.8925000000000001</v>
      </c>
    </row>
    <row r="268" spans="1:11" s="50" customFormat="1" ht="25.5" customHeight="1" x14ac:dyDescent="0.2">
      <c r="A268" s="56" t="s">
        <v>557</v>
      </c>
      <c r="B268" s="38" t="s">
        <v>558</v>
      </c>
      <c r="C268" s="39" t="s">
        <v>239</v>
      </c>
      <c r="D268" s="39">
        <v>350</v>
      </c>
      <c r="E268" s="39">
        <v>75</v>
      </c>
      <c r="F268" s="39">
        <v>275</v>
      </c>
      <c r="G268" s="39">
        <v>10</v>
      </c>
      <c r="H268" s="39">
        <v>4</v>
      </c>
      <c r="I268" s="39" t="s">
        <v>701</v>
      </c>
      <c r="J268" s="39">
        <v>9.19</v>
      </c>
      <c r="K268" s="42">
        <f t="shared" si="11"/>
        <v>6.8925000000000001</v>
      </c>
    </row>
    <row r="269" spans="1:11" s="50" customFormat="1" ht="25.5" customHeight="1" x14ac:dyDescent="0.2">
      <c r="A269" s="56" t="s">
        <v>559</v>
      </c>
      <c r="B269" s="38" t="s">
        <v>560</v>
      </c>
      <c r="C269" s="39" t="s">
        <v>154</v>
      </c>
      <c r="D269" s="39">
        <v>300</v>
      </c>
      <c r="E269" s="39">
        <v>300</v>
      </c>
      <c r="F269" s="39">
        <v>0</v>
      </c>
      <c r="G269" s="39">
        <v>10</v>
      </c>
      <c r="H269" s="39">
        <v>3</v>
      </c>
      <c r="I269" s="39" t="s">
        <v>701</v>
      </c>
      <c r="J269" s="39">
        <v>9.19</v>
      </c>
      <c r="K269" s="42"/>
    </row>
    <row r="270" spans="1:11" s="50" customFormat="1" ht="25.5" customHeight="1" x14ac:dyDescent="0.2">
      <c r="A270" s="11" t="s">
        <v>561</v>
      </c>
      <c r="B270" s="38" t="s">
        <v>562</v>
      </c>
      <c r="C270" s="39" t="s">
        <v>155</v>
      </c>
      <c r="D270" s="39">
        <v>60</v>
      </c>
      <c r="E270" s="39">
        <v>60</v>
      </c>
      <c r="F270" s="39">
        <v>60</v>
      </c>
      <c r="G270" s="39">
        <v>5</v>
      </c>
      <c r="H270" s="39">
        <v>0</v>
      </c>
      <c r="I270" s="39" t="s">
        <v>158</v>
      </c>
      <c r="J270" s="39">
        <v>9.19</v>
      </c>
      <c r="K270" s="42">
        <f t="shared" si="11"/>
        <v>6.8925000000000001</v>
      </c>
    </row>
    <row r="271" spans="1:11" s="50" customFormat="1" ht="25.5" customHeight="1" x14ac:dyDescent="0.2">
      <c r="A271" s="11" t="s">
        <v>563</v>
      </c>
      <c r="B271" s="38" t="s">
        <v>564</v>
      </c>
      <c r="C271" s="39" t="s">
        <v>155</v>
      </c>
      <c r="D271" s="39">
        <v>60</v>
      </c>
      <c r="E271" s="39">
        <v>60</v>
      </c>
      <c r="F271" s="39">
        <v>60</v>
      </c>
      <c r="G271" s="39">
        <v>5</v>
      </c>
      <c r="H271" s="39">
        <v>0</v>
      </c>
      <c r="I271" s="39" t="s">
        <v>158</v>
      </c>
      <c r="J271" s="39">
        <v>9.19</v>
      </c>
      <c r="K271" s="42">
        <f t="shared" si="11"/>
        <v>6.8925000000000001</v>
      </c>
    </row>
    <row r="272" spans="1:11" s="50" customFormat="1" ht="25.5" customHeight="1" x14ac:dyDescent="0.2">
      <c r="A272" s="11" t="s">
        <v>565</v>
      </c>
      <c r="B272" s="38" t="s">
        <v>566</v>
      </c>
      <c r="C272" s="39" t="s">
        <v>155</v>
      </c>
      <c r="D272" s="41">
        <v>40</v>
      </c>
      <c r="E272" s="39">
        <v>40</v>
      </c>
      <c r="F272" s="39">
        <v>40</v>
      </c>
      <c r="G272" s="39">
        <v>2</v>
      </c>
      <c r="H272" s="39">
        <v>0</v>
      </c>
      <c r="I272" s="39" t="s">
        <v>158</v>
      </c>
      <c r="J272" s="39">
        <v>9.19</v>
      </c>
      <c r="K272" s="42">
        <f t="shared" si="11"/>
        <v>6.8925000000000001</v>
      </c>
    </row>
    <row r="273" spans="1:11" s="50" customFormat="1" ht="25.5" customHeight="1" x14ac:dyDescent="0.2">
      <c r="A273" s="11" t="s">
        <v>567</v>
      </c>
      <c r="B273" s="38" t="s">
        <v>568</v>
      </c>
      <c r="C273" s="39" t="s">
        <v>154</v>
      </c>
      <c r="D273" s="39">
        <v>40</v>
      </c>
      <c r="E273" s="39">
        <v>40</v>
      </c>
      <c r="F273" s="39">
        <v>0</v>
      </c>
      <c r="G273" s="39">
        <v>2</v>
      </c>
      <c r="H273" s="39">
        <v>0</v>
      </c>
      <c r="I273" s="39" t="s">
        <v>158</v>
      </c>
      <c r="J273" s="39">
        <v>9.19</v>
      </c>
      <c r="K273" s="42"/>
    </row>
    <row r="274" spans="1:11" s="50" customFormat="1" ht="25.5" customHeight="1" x14ac:dyDescent="0.2">
      <c r="A274" s="11" t="s">
        <v>569</v>
      </c>
      <c r="B274" s="38" t="s">
        <v>570</v>
      </c>
      <c r="C274" s="39" t="s">
        <v>154</v>
      </c>
      <c r="D274" s="41">
        <v>130</v>
      </c>
      <c r="E274" s="39">
        <v>130</v>
      </c>
      <c r="F274" s="39">
        <v>0</v>
      </c>
      <c r="G274" s="39">
        <v>10</v>
      </c>
      <c r="H274" s="41">
        <v>3</v>
      </c>
      <c r="I274" s="39" t="s">
        <v>158</v>
      </c>
      <c r="J274" s="39">
        <v>9.19</v>
      </c>
      <c r="K274" s="42"/>
    </row>
    <row r="275" spans="1:11" s="50" customFormat="1" ht="25.5" customHeight="1" x14ac:dyDescent="0.2">
      <c r="A275" s="11" t="s">
        <v>571</v>
      </c>
      <c r="B275" s="38" t="s">
        <v>572</v>
      </c>
      <c r="C275" s="39" t="s">
        <v>155</v>
      </c>
      <c r="D275" s="39">
        <v>16</v>
      </c>
      <c r="E275" s="39">
        <v>16</v>
      </c>
      <c r="F275" s="39">
        <v>16</v>
      </c>
      <c r="G275" s="39">
        <v>2</v>
      </c>
      <c r="H275" s="39">
        <v>0</v>
      </c>
      <c r="I275" s="39" t="s">
        <v>158</v>
      </c>
      <c r="J275" s="39">
        <v>9.19</v>
      </c>
      <c r="K275" s="42">
        <f t="shared" si="11"/>
        <v>6.8925000000000001</v>
      </c>
    </row>
    <row r="276" spans="1:11" s="50" customFormat="1" ht="25.5" customHeight="1" x14ac:dyDescent="0.2">
      <c r="A276" s="11" t="s">
        <v>573</v>
      </c>
      <c r="B276" s="38" t="s">
        <v>574</v>
      </c>
      <c r="C276" s="39" t="s">
        <v>154</v>
      </c>
      <c r="D276" s="41">
        <v>20</v>
      </c>
      <c r="E276" s="39">
        <v>20</v>
      </c>
      <c r="F276" s="39">
        <v>0</v>
      </c>
      <c r="G276" s="39">
        <v>2</v>
      </c>
      <c r="H276" s="39">
        <v>0</v>
      </c>
      <c r="I276" s="39" t="s">
        <v>158</v>
      </c>
      <c r="J276" s="39">
        <v>9.19</v>
      </c>
      <c r="K276" s="42"/>
    </row>
    <row r="277" spans="1:11" s="50" customFormat="1" ht="25.5" customHeight="1" x14ac:dyDescent="0.2">
      <c r="A277" s="11" t="s">
        <v>575</v>
      </c>
      <c r="B277" s="38" t="s">
        <v>576</v>
      </c>
      <c r="C277" s="39" t="s">
        <v>154</v>
      </c>
      <c r="D277" s="39">
        <v>200</v>
      </c>
      <c r="E277" s="39">
        <v>200</v>
      </c>
      <c r="F277" s="39">
        <v>0</v>
      </c>
      <c r="G277" s="39">
        <v>10</v>
      </c>
      <c r="H277" s="39">
        <v>0</v>
      </c>
      <c r="I277" s="39" t="s">
        <v>158</v>
      </c>
      <c r="J277" s="39">
        <v>9.19</v>
      </c>
      <c r="K277" s="42"/>
    </row>
    <row r="278" spans="1:11" s="50" customFormat="1" ht="25.5" customHeight="1" x14ac:dyDescent="0.2">
      <c r="A278" s="11" t="s">
        <v>12</v>
      </c>
      <c r="B278" s="38" t="s">
        <v>13</v>
      </c>
      <c r="C278" s="39" t="s">
        <v>154</v>
      </c>
      <c r="D278" s="41">
        <v>20</v>
      </c>
      <c r="E278" s="39">
        <v>20</v>
      </c>
      <c r="F278" s="39">
        <v>0</v>
      </c>
      <c r="G278" s="39">
        <v>2</v>
      </c>
      <c r="H278" s="39">
        <v>0</v>
      </c>
      <c r="I278" s="39" t="s">
        <v>158</v>
      </c>
      <c r="J278" s="39">
        <v>9.19</v>
      </c>
      <c r="K278" s="42"/>
    </row>
    <row r="279" spans="1:11" s="50" customFormat="1" ht="25.5" customHeight="1" x14ac:dyDescent="0.2">
      <c r="A279" s="11" t="s">
        <v>14</v>
      </c>
      <c r="B279" s="38" t="s">
        <v>15</v>
      </c>
      <c r="C279" s="39" t="s">
        <v>155</v>
      </c>
      <c r="D279" s="41">
        <v>5</v>
      </c>
      <c r="E279" s="39">
        <v>5</v>
      </c>
      <c r="F279" s="39">
        <v>5</v>
      </c>
      <c r="G279" s="39">
        <v>2</v>
      </c>
      <c r="H279" s="39">
        <v>0</v>
      </c>
      <c r="I279" s="39" t="s">
        <v>158</v>
      </c>
      <c r="J279" s="39">
        <v>9.19</v>
      </c>
      <c r="K279" s="42">
        <f t="shared" si="11"/>
        <v>6.8925000000000001</v>
      </c>
    </row>
    <row r="280" spans="1:11" s="50" customFormat="1" ht="25.5" customHeight="1" x14ac:dyDescent="0.2">
      <c r="A280" s="11" t="s">
        <v>16</v>
      </c>
      <c r="B280" s="38" t="s">
        <v>17</v>
      </c>
      <c r="C280" s="39" t="s">
        <v>154</v>
      </c>
      <c r="D280" s="39">
        <v>100</v>
      </c>
      <c r="E280" s="39">
        <v>100</v>
      </c>
      <c r="F280" s="39">
        <v>0</v>
      </c>
      <c r="G280" s="39">
        <v>10</v>
      </c>
      <c r="H280" s="39">
        <v>0</v>
      </c>
      <c r="I280" s="39" t="s">
        <v>158</v>
      </c>
      <c r="J280" s="39">
        <v>9.19</v>
      </c>
      <c r="K280" s="40"/>
    </row>
    <row r="281" spans="1:11" s="50" customFormat="1" ht="25.5" customHeight="1" x14ac:dyDescent="0.2">
      <c r="A281" s="11" t="s">
        <v>18</v>
      </c>
      <c r="B281" s="38" t="s">
        <v>19</v>
      </c>
      <c r="C281" s="39" t="s">
        <v>154</v>
      </c>
      <c r="D281" s="39">
        <v>22</v>
      </c>
      <c r="E281" s="39">
        <v>22</v>
      </c>
      <c r="F281" s="39">
        <v>0</v>
      </c>
      <c r="G281" s="39">
        <v>2</v>
      </c>
      <c r="H281" s="39">
        <v>0</v>
      </c>
      <c r="I281" s="39" t="s">
        <v>158</v>
      </c>
      <c r="J281" s="39">
        <v>9.19</v>
      </c>
      <c r="K281" s="40"/>
    </row>
    <row r="282" spans="1:11" s="50" customFormat="1" ht="25.5" customHeight="1" x14ac:dyDescent="0.2">
      <c r="A282" s="12" t="s">
        <v>20</v>
      </c>
      <c r="B282" s="38" t="s">
        <v>21</v>
      </c>
      <c r="C282" s="39" t="s">
        <v>154</v>
      </c>
      <c r="D282" s="41">
        <v>40</v>
      </c>
      <c r="E282" s="39">
        <v>40</v>
      </c>
      <c r="F282" s="39">
        <v>0</v>
      </c>
      <c r="G282" s="39">
        <v>2</v>
      </c>
      <c r="H282" s="39">
        <v>0</v>
      </c>
      <c r="I282" s="39" t="s">
        <v>158</v>
      </c>
      <c r="J282" s="39">
        <v>9.19</v>
      </c>
      <c r="K282" s="40"/>
    </row>
    <row r="283" spans="1:11" s="50" customFormat="1" ht="25.5" customHeight="1" x14ac:dyDescent="0.2">
      <c r="A283" s="11" t="s">
        <v>577</v>
      </c>
      <c r="B283" s="38" t="s">
        <v>578</v>
      </c>
      <c r="C283" s="39" t="s">
        <v>155</v>
      </c>
      <c r="D283" s="39">
        <v>60</v>
      </c>
      <c r="E283" s="39">
        <v>60</v>
      </c>
      <c r="F283" s="39">
        <v>60</v>
      </c>
      <c r="G283" s="39">
        <v>5</v>
      </c>
      <c r="H283" s="39">
        <v>0</v>
      </c>
      <c r="I283" s="39" t="s">
        <v>158</v>
      </c>
      <c r="J283" s="39">
        <v>9.19</v>
      </c>
      <c r="K283" s="42">
        <f t="shared" si="11"/>
        <v>6.8925000000000001</v>
      </c>
    </row>
    <row r="284" spans="1:11" s="50" customFormat="1" ht="25.5" customHeight="1" x14ac:dyDescent="0.2">
      <c r="A284" s="11" t="s">
        <v>22</v>
      </c>
      <c r="B284" s="38" t="s">
        <v>23</v>
      </c>
      <c r="C284" s="39" t="s">
        <v>154</v>
      </c>
      <c r="D284" s="41">
        <v>5</v>
      </c>
      <c r="E284" s="39">
        <v>5</v>
      </c>
      <c r="F284" s="39">
        <v>0</v>
      </c>
      <c r="G284" s="39">
        <v>2</v>
      </c>
      <c r="H284" s="39">
        <v>0</v>
      </c>
      <c r="I284" s="39" t="s">
        <v>158</v>
      </c>
      <c r="J284" s="39">
        <v>9.19</v>
      </c>
      <c r="K284" s="42"/>
    </row>
    <row r="285" spans="1:11" s="50" customFormat="1" ht="25.5" customHeight="1" x14ac:dyDescent="0.2">
      <c r="A285" s="43" t="s">
        <v>43</v>
      </c>
      <c r="B285" s="38" t="s">
        <v>10</v>
      </c>
      <c r="C285" s="39" t="s">
        <v>155</v>
      </c>
      <c r="D285" s="41">
        <v>120</v>
      </c>
      <c r="E285" s="39">
        <v>120</v>
      </c>
      <c r="F285" s="39">
        <v>120</v>
      </c>
      <c r="G285" s="39">
        <v>10</v>
      </c>
      <c r="H285" s="39">
        <v>0</v>
      </c>
      <c r="I285" s="39" t="s">
        <v>158</v>
      </c>
      <c r="J285" s="39">
        <v>9.19</v>
      </c>
      <c r="K285" s="42">
        <f t="shared" si="11"/>
        <v>6.8925000000000001</v>
      </c>
    </row>
    <row r="286" spans="1:11" s="50" customFormat="1" ht="25.5" customHeight="1" x14ac:dyDescent="0.2">
      <c r="A286" s="43" t="s">
        <v>24</v>
      </c>
      <c r="B286" s="38" t="s">
        <v>11</v>
      </c>
      <c r="C286" s="39" t="s">
        <v>155</v>
      </c>
      <c r="D286" s="41">
        <v>150</v>
      </c>
      <c r="E286" s="39">
        <v>150</v>
      </c>
      <c r="F286" s="39">
        <v>150</v>
      </c>
      <c r="G286" s="39">
        <v>10</v>
      </c>
      <c r="H286" s="39">
        <v>0</v>
      </c>
      <c r="I286" s="39" t="s">
        <v>158</v>
      </c>
      <c r="J286" s="39">
        <v>9.19</v>
      </c>
      <c r="K286" s="42">
        <f t="shared" si="11"/>
        <v>6.8925000000000001</v>
      </c>
    </row>
    <row r="287" spans="1:11" s="50" customFormat="1" ht="25.5" customHeight="1" x14ac:dyDescent="0.2">
      <c r="A287" s="12" t="s">
        <v>579</v>
      </c>
      <c r="B287" s="38" t="s">
        <v>580</v>
      </c>
      <c r="C287" s="39" t="s">
        <v>154</v>
      </c>
      <c r="D287" s="39">
        <v>230</v>
      </c>
      <c r="E287" s="39">
        <v>230</v>
      </c>
      <c r="F287" s="39">
        <v>0</v>
      </c>
      <c r="G287" s="39">
        <v>10</v>
      </c>
      <c r="H287" s="39">
        <v>3</v>
      </c>
      <c r="I287" s="39" t="s">
        <v>701</v>
      </c>
      <c r="J287" s="39">
        <v>9.19</v>
      </c>
      <c r="K287" s="42"/>
    </row>
    <row r="288" spans="1:11" s="50" customFormat="1" ht="25.5" customHeight="1" x14ac:dyDescent="0.2">
      <c r="A288" s="12" t="s">
        <v>581</v>
      </c>
      <c r="B288" s="38" t="s">
        <v>582</v>
      </c>
      <c r="C288" s="39" t="s">
        <v>155</v>
      </c>
      <c r="D288" s="39">
        <v>30</v>
      </c>
      <c r="E288" s="39">
        <v>30</v>
      </c>
      <c r="F288" s="39">
        <v>30</v>
      </c>
      <c r="G288" s="39">
        <v>2</v>
      </c>
      <c r="H288" s="39">
        <v>1</v>
      </c>
      <c r="I288" s="39" t="s">
        <v>158</v>
      </c>
      <c r="J288" s="39">
        <v>9.19</v>
      </c>
      <c r="K288" s="42">
        <f t="shared" si="11"/>
        <v>6.8925000000000001</v>
      </c>
    </row>
    <row r="289" spans="1:11" s="50" customFormat="1" ht="25.5" customHeight="1" x14ac:dyDescent="0.2">
      <c r="A289" s="12" t="s">
        <v>583</v>
      </c>
      <c r="B289" s="38" t="s">
        <v>584</v>
      </c>
      <c r="C289" s="39" t="s">
        <v>155</v>
      </c>
      <c r="D289" s="39">
        <v>40</v>
      </c>
      <c r="E289" s="39">
        <v>40</v>
      </c>
      <c r="F289" s="39">
        <v>40</v>
      </c>
      <c r="G289" s="39">
        <v>2</v>
      </c>
      <c r="H289" s="39">
        <v>3</v>
      </c>
      <c r="I289" s="39" t="s">
        <v>158</v>
      </c>
      <c r="J289" s="39">
        <v>9.19</v>
      </c>
      <c r="K289" s="42">
        <f t="shared" si="11"/>
        <v>6.8925000000000001</v>
      </c>
    </row>
    <row r="290" spans="1:11" s="50" customFormat="1" ht="25.5" customHeight="1" x14ac:dyDescent="0.2">
      <c r="A290" s="12" t="s">
        <v>585</v>
      </c>
      <c r="B290" s="38" t="s">
        <v>586</v>
      </c>
      <c r="C290" s="39" t="s">
        <v>279</v>
      </c>
      <c r="D290" s="39">
        <v>30</v>
      </c>
      <c r="E290" s="39">
        <v>0</v>
      </c>
      <c r="F290" s="39">
        <v>30</v>
      </c>
      <c r="G290" s="39">
        <v>2</v>
      </c>
      <c r="H290" s="39">
        <v>1</v>
      </c>
      <c r="I290" s="39" t="s">
        <v>158</v>
      </c>
      <c r="J290" s="39"/>
      <c r="K290" s="42">
        <v>6.8925000000000001</v>
      </c>
    </row>
    <row r="291" spans="1:11" s="50" customFormat="1" ht="25.5" customHeight="1" x14ac:dyDescent="0.2">
      <c r="A291" s="12" t="s">
        <v>587</v>
      </c>
      <c r="B291" s="38" t="s">
        <v>588</v>
      </c>
      <c r="C291" s="39" t="s">
        <v>155</v>
      </c>
      <c r="D291" s="39">
        <v>100</v>
      </c>
      <c r="E291" s="39">
        <v>100</v>
      </c>
      <c r="F291" s="39">
        <v>100</v>
      </c>
      <c r="G291" s="39">
        <v>10</v>
      </c>
      <c r="H291" s="39">
        <v>3</v>
      </c>
      <c r="I291" s="39" t="s">
        <v>158</v>
      </c>
      <c r="J291" s="39">
        <v>9.19</v>
      </c>
      <c r="K291" s="42">
        <f t="shared" ref="K291:K312" si="12">J291*0.75</f>
        <v>6.8925000000000001</v>
      </c>
    </row>
    <row r="292" spans="1:11" s="50" customFormat="1" ht="25.5" customHeight="1" x14ac:dyDescent="0.2">
      <c r="A292" s="57" t="s">
        <v>589</v>
      </c>
      <c r="B292" s="38" t="s">
        <v>590</v>
      </c>
      <c r="C292" s="39" t="s">
        <v>154</v>
      </c>
      <c r="D292" s="39">
        <v>150</v>
      </c>
      <c r="E292" s="39">
        <v>150</v>
      </c>
      <c r="F292" s="39">
        <v>0</v>
      </c>
      <c r="G292" s="39">
        <v>10</v>
      </c>
      <c r="H292" s="41">
        <v>2</v>
      </c>
      <c r="I292" s="39" t="s">
        <v>158</v>
      </c>
      <c r="J292" s="39">
        <v>9.19</v>
      </c>
      <c r="K292" s="42"/>
    </row>
    <row r="293" spans="1:11" s="50" customFormat="1" ht="25.5" customHeight="1" x14ac:dyDescent="0.2">
      <c r="A293" s="48" t="s">
        <v>195</v>
      </c>
      <c r="B293" s="38" t="s">
        <v>196</v>
      </c>
      <c r="C293" s="39" t="s">
        <v>154</v>
      </c>
      <c r="D293" s="41">
        <v>150</v>
      </c>
      <c r="E293" s="39">
        <v>150</v>
      </c>
      <c r="F293" s="39">
        <v>0</v>
      </c>
      <c r="G293" s="39">
        <v>10</v>
      </c>
      <c r="H293" s="39">
        <v>3</v>
      </c>
      <c r="I293" s="39" t="s">
        <v>158</v>
      </c>
      <c r="J293" s="39">
        <v>9.19</v>
      </c>
      <c r="K293" s="42"/>
    </row>
    <row r="294" spans="1:11" s="50" customFormat="1" ht="25.5" customHeight="1" x14ac:dyDescent="0.2">
      <c r="A294" s="48" t="s">
        <v>142</v>
      </c>
      <c r="B294" s="38" t="s">
        <v>143</v>
      </c>
      <c r="C294" s="39" t="s">
        <v>154</v>
      </c>
      <c r="D294" s="41">
        <v>300</v>
      </c>
      <c r="E294" s="39">
        <v>300</v>
      </c>
      <c r="F294" s="39">
        <v>0</v>
      </c>
      <c r="G294" s="39">
        <v>10</v>
      </c>
      <c r="H294" s="39">
        <v>3</v>
      </c>
      <c r="I294" s="39" t="s">
        <v>158</v>
      </c>
      <c r="J294" s="39">
        <v>9.19</v>
      </c>
      <c r="K294" s="42"/>
    </row>
    <row r="295" spans="1:11" s="50" customFormat="1" ht="25.5" customHeight="1" x14ac:dyDescent="0.2">
      <c r="A295" s="48" t="s">
        <v>591</v>
      </c>
      <c r="B295" s="38" t="s">
        <v>592</v>
      </c>
      <c r="C295" s="39" t="s">
        <v>155</v>
      </c>
      <c r="D295" s="39">
        <v>100</v>
      </c>
      <c r="E295" s="39">
        <v>100</v>
      </c>
      <c r="F295" s="39">
        <v>100</v>
      </c>
      <c r="G295" s="39">
        <v>10</v>
      </c>
      <c r="H295" s="41">
        <v>3</v>
      </c>
      <c r="I295" s="39" t="s">
        <v>158</v>
      </c>
      <c r="J295" s="39">
        <v>9.19</v>
      </c>
      <c r="K295" s="42">
        <f t="shared" si="12"/>
        <v>6.8925000000000001</v>
      </c>
    </row>
    <row r="296" spans="1:11" s="50" customFormat="1" ht="25.5" customHeight="1" x14ac:dyDescent="0.2">
      <c r="A296" s="48" t="s">
        <v>197</v>
      </c>
      <c r="B296" s="38" t="s">
        <v>198</v>
      </c>
      <c r="C296" s="39" t="s">
        <v>155</v>
      </c>
      <c r="D296" s="41">
        <v>100</v>
      </c>
      <c r="E296" s="39">
        <v>100</v>
      </c>
      <c r="F296" s="39">
        <v>100</v>
      </c>
      <c r="G296" s="39">
        <v>10</v>
      </c>
      <c r="H296" s="39">
        <v>2</v>
      </c>
      <c r="I296" s="39" t="s">
        <v>158</v>
      </c>
      <c r="J296" s="39">
        <v>9.19</v>
      </c>
      <c r="K296" s="42">
        <f t="shared" si="12"/>
        <v>6.8925000000000001</v>
      </c>
    </row>
    <row r="297" spans="1:11" s="50" customFormat="1" ht="25.5" customHeight="1" x14ac:dyDescent="0.2">
      <c r="A297" s="48" t="s">
        <v>593</v>
      </c>
      <c r="B297" s="38" t="s">
        <v>594</v>
      </c>
      <c r="C297" s="39" t="s">
        <v>155</v>
      </c>
      <c r="D297" s="39">
        <v>300</v>
      </c>
      <c r="E297" s="39">
        <v>300</v>
      </c>
      <c r="F297" s="39">
        <v>300</v>
      </c>
      <c r="G297" s="39">
        <v>10</v>
      </c>
      <c r="H297" s="41">
        <v>3</v>
      </c>
      <c r="I297" s="39" t="s">
        <v>158</v>
      </c>
      <c r="J297" s="39">
        <v>9.19</v>
      </c>
      <c r="K297" s="42">
        <f t="shared" si="12"/>
        <v>6.8925000000000001</v>
      </c>
    </row>
    <row r="298" spans="1:11" s="50" customFormat="1" ht="25.5" customHeight="1" x14ac:dyDescent="0.2">
      <c r="A298" s="48" t="s">
        <v>595</v>
      </c>
      <c r="B298" s="38" t="s">
        <v>596</v>
      </c>
      <c r="C298" s="39" t="s">
        <v>155</v>
      </c>
      <c r="D298" s="39">
        <v>235</v>
      </c>
      <c r="E298" s="39">
        <v>235</v>
      </c>
      <c r="F298" s="39">
        <v>235</v>
      </c>
      <c r="G298" s="39">
        <v>10</v>
      </c>
      <c r="H298" s="41">
        <v>2</v>
      </c>
      <c r="I298" s="39" t="s">
        <v>701</v>
      </c>
      <c r="J298" s="39">
        <v>9.19</v>
      </c>
      <c r="K298" s="42">
        <f t="shared" si="12"/>
        <v>6.8925000000000001</v>
      </c>
    </row>
    <row r="299" spans="1:11" s="50" customFormat="1" ht="25.5" customHeight="1" x14ac:dyDescent="0.2">
      <c r="A299" s="11" t="s">
        <v>597</v>
      </c>
      <c r="B299" s="38" t="s">
        <v>598</v>
      </c>
      <c r="C299" s="39" t="s">
        <v>155</v>
      </c>
      <c r="D299" s="41">
        <v>240</v>
      </c>
      <c r="E299" s="39">
        <v>240</v>
      </c>
      <c r="F299" s="39">
        <v>240</v>
      </c>
      <c r="G299" s="39">
        <v>10</v>
      </c>
      <c r="H299" s="41">
        <v>4</v>
      </c>
      <c r="I299" s="39" t="s">
        <v>701</v>
      </c>
      <c r="J299" s="39">
        <v>9.19</v>
      </c>
      <c r="K299" s="42">
        <f t="shared" si="12"/>
        <v>6.8925000000000001</v>
      </c>
    </row>
    <row r="300" spans="1:11" s="50" customFormat="1" ht="25.5" customHeight="1" x14ac:dyDescent="0.2">
      <c r="A300" s="11" t="s">
        <v>599</v>
      </c>
      <c r="B300" s="38" t="s">
        <v>600</v>
      </c>
      <c r="C300" s="39" t="s">
        <v>155</v>
      </c>
      <c r="D300" s="41">
        <v>20</v>
      </c>
      <c r="E300" s="39">
        <v>20</v>
      </c>
      <c r="F300" s="39">
        <v>20</v>
      </c>
      <c r="G300" s="39">
        <v>2</v>
      </c>
      <c r="H300" s="39">
        <v>3</v>
      </c>
      <c r="I300" s="39" t="s">
        <v>701</v>
      </c>
      <c r="J300" s="39">
        <v>9.19</v>
      </c>
      <c r="K300" s="42">
        <f t="shared" si="12"/>
        <v>6.8925000000000001</v>
      </c>
    </row>
    <row r="301" spans="1:11" s="50" customFormat="1" ht="25.5" customHeight="1" x14ac:dyDescent="0.2">
      <c r="A301" s="11" t="s">
        <v>601</v>
      </c>
      <c r="B301" s="38" t="s">
        <v>602</v>
      </c>
      <c r="C301" s="39" t="s">
        <v>279</v>
      </c>
      <c r="D301" s="39">
        <v>30</v>
      </c>
      <c r="E301" s="39">
        <v>0</v>
      </c>
      <c r="F301" s="39">
        <v>30</v>
      </c>
      <c r="G301" s="39">
        <v>2</v>
      </c>
      <c r="H301" s="39">
        <v>3</v>
      </c>
      <c r="I301" s="39" t="s">
        <v>701</v>
      </c>
      <c r="J301" s="39"/>
      <c r="K301" s="42">
        <v>6.8925000000000001</v>
      </c>
    </row>
    <row r="302" spans="1:11" s="50" customFormat="1" ht="25.5" customHeight="1" x14ac:dyDescent="0.2">
      <c r="A302" s="11" t="s">
        <v>603</v>
      </c>
      <c r="B302" s="38" t="s">
        <v>604</v>
      </c>
      <c r="C302" s="39" t="s">
        <v>155</v>
      </c>
      <c r="D302" s="39">
        <v>60</v>
      </c>
      <c r="E302" s="39">
        <v>60</v>
      </c>
      <c r="F302" s="39">
        <v>60</v>
      </c>
      <c r="G302" s="39">
        <v>5</v>
      </c>
      <c r="H302" s="39">
        <v>3</v>
      </c>
      <c r="I302" s="39" t="s">
        <v>701</v>
      </c>
      <c r="J302" s="39">
        <v>9.19</v>
      </c>
      <c r="K302" s="42">
        <f t="shared" si="12"/>
        <v>6.8925000000000001</v>
      </c>
    </row>
    <row r="303" spans="1:11" s="50" customFormat="1" ht="25.5" customHeight="1" x14ac:dyDescent="0.2">
      <c r="A303" s="11" t="s">
        <v>199</v>
      </c>
      <c r="B303" s="38" t="s">
        <v>200</v>
      </c>
      <c r="C303" s="39" t="s">
        <v>155</v>
      </c>
      <c r="D303" s="41">
        <v>30</v>
      </c>
      <c r="E303" s="39">
        <v>30</v>
      </c>
      <c r="F303" s="39">
        <v>30</v>
      </c>
      <c r="G303" s="39">
        <v>2</v>
      </c>
      <c r="H303" s="39">
        <v>3</v>
      </c>
      <c r="I303" s="39" t="s">
        <v>701</v>
      </c>
      <c r="J303" s="39">
        <v>9.19</v>
      </c>
      <c r="K303" s="42">
        <f t="shared" si="12"/>
        <v>6.8925000000000001</v>
      </c>
    </row>
    <row r="304" spans="1:11" s="50" customFormat="1" ht="25.5" customHeight="1" x14ac:dyDescent="0.2">
      <c r="A304" s="12" t="s">
        <v>201</v>
      </c>
      <c r="B304" s="38" t="s">
        <v>709</v>
      </c>
      <c r="C304" s="39" t="s">
        <v>155</v>
      </c>
      <c r="D304" s="41">
        <v>100</v>
      </c>
      <c r="E304" s="39">
        <v>100</v>
      </c>
      <c r="F304" s="39">
        <v>100</v>
      </c>
      <c r="G304" s="39">
        <v>10</v>
      </c>
      <c r="H304" s="39">
        <v>3</v>
      </c>
      <c r="I304" s="39" t="s">
        <v>701</v>
      </c>
      <c r="J304" s="39">
        <v>9.19</v>
      </c>
      <c r="K304" s="42">
        <f t="shared" si="12"/>
        <v>6.8925000000000001</v>
      </c>
    </row>
    <row r="305" spans="1:14" s="50" customFormat="1" ht="25.5" customHeight="1" x14ac:dyDescent="0.2">
      <c r="A305" s="12" t="s">
        <v>605</v>
      </c>
      <c r="B305" s="38" t="s">
        <v>606</v>
      </c>
      <c r="C305" s="39" t="s">
        <v>279</v>
      </c>
      <c r="D305" s="41">
        <v>150</v>
      </c>
      <c r="E305" s="39">
        <v>0</v>
      </c>
      <c r="F305" s="39">
        <v>150</v>
      </c>
      <c r="G305" s="39">
        <v>10</v>
      </c>
      <c r="H305" s="39">
        <v>3</v>
      </c>
      <c r="I305" s="39" t="s">
        <v>701</v>
      </c>
      <c r="J305" s="39"/>
      <c r="K305" s="42">
        <v>6.8925000000000001</v>
      </c>
      <c r="N305" s="58"/>
    </row>
    <row r="306" spans="1:14" s="59" customFormat="1" ht="25.5" customHeight="1" x14ac:dyDescent="0.2">
      <c r="A306" s="56" t="s">
        <v>607</v>
      </c>
      <c r="B306" s="38" t="s">
        <v>608</v>
      </c>
      <c r="C306" s="39" t="s">
        <v>154</v>
      </c>
      <c r="D306" s="41">
        <v>80</v>
      </c>
      <c r="E306" s="39">
        <v>80</v>
      </c>
      <c r="F306" s="39">
        <v>0</v>
      </c>
      <c r="G306" s="39">
        <v>5</v>
      </c>
      <c r="H306" s="41">
        <v>3</v>
      </c>
      <c r="I306" s="39" t="s">
        <v>701</v>
      </c>
      <c r="J306" s="39">
        <v>9.19</v>
      </c>
      <c r="K306" s="40"/>
    </row>
    <row r="307" spans="1:14" s="59" customFormat="1" ht="25.5" customHeight="1" x14ac:dyDescent="0.2">
      <c r="A307" s="11" t="s">
        <v>609</v>
      </c>
      <c r="B307" s="38" t="s">
        <v>610</v>
      </c>
      <c r="C307" s="39" t="s">
        <v>154</v>
      </c>
      <c r="D307" s="39">
        <v>500</v>
      </c>
      <c r="E307" s="39">
        <v>500</v>
      </c>
      <c r="F307" s="39">
        <v>0</v>
      </c>
      <c r="G307" s="39">
        <v>10</v>
      </c>
      <c r="H307" s="39">
        <v>3</v>
      </c>
      <c r="I307" s="39" t="s">
        <v>701</v>
      </c>
      <c r="J307" s="39">
        <v>9.19</v>
      </c>
      <c r="K307" s="40"/>
    </row>
    <row r="308" spans="1:14" s="50" customFormat="1" ht="25.5" customHeight="1" x14ac:dyDescent="0.2">
      <c r="A308" s="11" t="s">
        <v>611</v>
      </c>
      <c r="B308" s="38" t="s">
        <v>612</v>
      </c>
      <c r="C308" s="39" t="s">
        <v>154</v>
      </c>
      <c r="D308" s="39">
        <v>150</v>
      </c>
      <c r="E308" s="39">
        <v>150</v>
      </c>
      <c r="F308" s="39">
        <v>0</v>
      </c>
      <c r="G308" s="39">
        <v>10</v>
      </c>
      <c r="H308" s="39">
        <v>3</v>
      </c>
      <c r="I308" s="39" t="s">
        <v>701</v>
      </c>
      <c r="J308" s="39">
        <v>9.19</v>
      </c>
      <c r="K308" s="40"/>
    </row>
    <row r="309" spans="1:14" s="50" customFormat="1" ht="25.5" customHeight="1" x14ac:dyDescent="0.2">
      <c r="A309" s="11" t="s">
        <v>613</v>
      </c>
      <c r="B309" s="38" t="s">
        <v>614</v>
      </c>
      <c r="C309" s="39" t="s">
        <v>154</v>
      </c>
      <c r="D309" s="39">
        <v>300</v>
      </c>
      <c r="E309" s="39">
        <v>300</v>
      </c>
      <c r="F309" s="39">
        <v>0</v>
      </c>
      <c r="G309" s="39">
        <v>10</v>
      </c>
      <c r="H309" s="39">
        <v>3</v>
      </c>
      <c r="I309" s="39" t="s">
        <v>701</v>
      </c>
      <c r="J309" s="39">
        <v>9.19</v>
      </c>
      <c r="K309" s="40"/>
    </row>
    <row r="310" spans="1:14" s="50" customFormat="1" ht="25.5" customHeight="1" x14ac:dyDescent="0.2">
      <c r="A310" s="11" t="s">
        <v>25</v>
      </c>
      <c r="B310" s="38" t="s">
        <v>26</v>
      </c>
      <c r="C310" s="39" t="s">
        <v>155</v>
      </c>
      <c r="D310" s="41">
        <v>210</v>
      </c>
      <c r="E310" s="39">
        <v>210</v>
      </c>
      <c r="F310" s="39">
        <v>210</v>
      </c>
      <c r="G310" s="39">
        <v>10</v>
      </c>
      <c r="H310" s="39">
        <v>0</v>
      </c>
      <c r="I310" s="39" t="s">
        <v>158</v>
      </c>
      <c r="J310" s="39">
        <v>9.19</v>
      </c>
      <c r="K310" s="40">
        <f t="shared" si="12"/>
        <v>6.8925000000000001</v>
      </c>
    </row>
    <row r="311" spans="1:14" s="50" customFormat="1" ht="25.5" customHeight="1" x14ac:dyDescent="0.2">
      <c r="A311" s="11" t="s">
        <v>202</v>
      </c>
      <c r="B311" s="38" t="s">
        <v>203</v>
      </c>
      <c r="C311" s="39" t="s">
        <v>155</v>
      </c>
      <c r="D311" s="41">
        <v>150</v>
      </c>
      <c r="E311" s="39">
        <v>150</v>
      </c>
      <c r="F311" s="39">
        <v>150</v>
      </c>
      <c r="G311" s="39">
        <v>10</v>
      </c>
      <c r="H311" s="39">
        <v>0</v>
      </c>
      <c r="I311" s="39" t="s">
        <v>158</v>
      </c>
      <c r="J311" s="39">
        <v>9.19</v>
      </c>
      <c r="K311" s="40">
        <f t="shared" si="12"/>
        <v>6.8925000000000001</v>
      </c>
    </row>
    <row r="312" spans="1:14" s="50" customFormat="1" ht="25.5" customHeight="1" x14ac:dyDescent="0.2">
      <c r="A312" s="11" t="s">
        <v>144</v>
      </c>
      <c r="B312" s="38" t="s">
        <v>145</v>
      </c>
      <c r="C312" s="39" t="s">
        <v>155</v>
      </c>
      <c r="D312" s="41">
        <v>210</v>
      </c>
      <c r="E312" s="39">
        <v>210</v>
      </c>
      <c r="F312" s="39">
        <v>210</v>
      </c>
      <c r="G312" s="39">
        <v>10</v>
      </c>
      <c r="H312" s="39">
        <v>0</v>
      </c>
      <c r="I312" s="39" t="s">
        <v>158</v>
      </c>
      <c r="J312" s="39">
        <v>9.19</v>
      </c>
      <c r="K312" s="40">
        <f t="shared" si="12"/>
        <v>6.8925000000000001</v>
      </c>
    </row>
    <row r="313" spans="1:14" s="50" customFormat="1" ht="25.5" customHeight="1" x14ac:dyDescent="0.2">
      <c r="A313" s="11" t="s">
        <v>615</v>
      </c>
      <c r="B313" s="38" t="s">
        <v>616</v>
      </c>
      <c r="C313" s="39" t="s">
        <v>154</v>
      </c>
      <c r="D313" s="41">
        <v>7</v>
      </c>
      <c r="E313" s="39">
        <v>7</v>
      </c>
      <c r="F313" s="39">
        <v>0</v>
      </c>
      <c r="G313" s="39">
        <v>2</v>
      </c>
      <c r="H313" s="39">
        <v>0</v>
      </c>
      <c r="I313" s="39" t="s">
        <v>158</v>
      </c>
      <c r="J313" s="39">
        <v>9.19</v>
      </c>
      <c r="K313" s="40"/>
    </row>
    <row r="314" spans="1:14" s="50" customFormat="1" ht="25.5" customHeight="1" x14ac:dyDescent="0.2">
      <c r="A314" s="12" t="s">
        <v>617</v>
      </c>
      <c r="B314" s="38" t="s">
        <v>618</v>
      </c>
      <c r="C314" s="39" t="s">
        <v>154</v>
      </c>
      <c r="D314" s="39">
        <v>250</v>
      </c>
      <c r="E314" s="39">
        <v>250</v>
      </c>
      <c r="F314" s="39">
        <v>0</v>
      </c>
      <c r="G314" s="39">
        <v>10</v>
      </c>
      <c r="H314" s="39">
        <v>3</v>
      </c>
      <c r="I314" s="39" t="s">
        <v>158</v>
      </c>
      <c r="J314" s="39">
        <v>9.19</v>
      </c>
      <c r="K314" s="40"/>
    </row>
    <row r="315" spans="1:14" s="50" customFormat="1" ht="25.5" customHeight="1" x14ac:dyDescent="0.2">
      <c r="A315" s="56" t="s">
        <v>619</v>
      </c>
      <c r="B315" s="38" t="s">
        <v>620</v>
      </c>
      <c r="C315" s="39" t="s">
        <v>154</v>
      </c>
      <c r="D315" s="41">
        <v>200</v>
      </c>
      <c r="E315" s="39">
        <v>200</v>
      </c>
      <c r="F315" s="39">
        <v>0</v>
      </c>
      <c r="G315" s="39">
        <v>10</v>
      </c>
      <c r="H315" s="41">
        <v>3</v>
      </c>
      <c r="I315" s="39" t="s">
        <v>701</v>
      </c>
      <c r="J315" s="39">
        <v>9.19</v>
      </c>
      <c r="K315" s="40"/>
    </row>
    <row r="316" spans="1:14" s="50" customFormat="1" ht="25.5" customHeight="1" x14ac:dyDescent="0.2">
      <c r="A316" s="56" t="s">
        <v>621</v>
      </c>
      <c r="B316" s="38" t="s">
        <v>622</v>
      </c>
      <c r="C316" s="39" t="s">
        <v>154</v>
      </c>
      <c r="D316" s="41">
        <v>275</v>
      </c>
      <c r="E316" s="39">
        <v>275</v>
      </c>
      <c r="F316" s="39">
        <v>0</v>
      </c>
      <c r="G316" s="39">
        <v>10</v>
      </c>
      <c r="H316" s="41">
        <v>3</v>
      </c>
      <c r="I316" s="39" t="s">
        <v>701</v>
      </c>
      <c r="J316" s="39">
        <v>9.19</v>
      </c>
      <c r="K316" s="40"/>
    </row>
    <row r="317" spans="1:14" s="50" customFormat="1" ht="25.5" customHeight="1" x14ac:dyDescent="0.2">
      <c r="A317" s="56" t="s">
        <v>623</v>
      </c>
      <c r="B317" s="38" t="s">
        <v>624</v>
      </c>
      <c r="C317" s="39" t="s">
        <v>154</v>
      </c>
      <c r="D317" s="41">
        <v>250</v>
      </c>
      <c r="E317" s="39">
        <v>250</v>
      </c>
      <c r="F317" s="39">
        <v>0</v>
      </c>
      <c r="G317" s="39">
        <v>10</v>
      </c>
      <c r="H317" s="41">
        <v>3</v>
      </c>
      <c r="I317" s="39" t="s">
        <v>701</v>
      </c>
      <c r="J317" s="39">
        <v>9.19</v>
      </c>
      <c r="K317" s="40"/>
    </row>
    <row r="318" spans="1:14" s="50" customFormat="1" ht="25.5" customHeight="1" x14ac:dyDescent="0.2">
      <c r="A318" s="56" t="s">
        <v>625</v>
      </c>
      <c r="B318" s="38" t="s">
        <v>626</v>
      </c>
      <c r="C318" s="39" t="s">
        <v>154</v>
      </c>
      <c r="D318" s="41">
        <v>70</v>
      </c>
      <c r="E318" s="39">
        <v>70</v>
      </c>
      <c r="F318" s="39">
        <v>0</v>
      </c>
      <c r="G318" s="39">
        <v>5</v>
      </c>
      <c r="H318" s="41">
        <v>3</v>
      </c>
      <c r="I318" s="39" t="s">
        <v>701</v>
      </c>
      <c r="J318" s="39">
        <v>9.19</v>
      </c>
      <c r="K318" s="40"/>
    </row>
    <row r="319" spans="1:14" s="50" customFormat="1" ht="25.5" customHeight="1" x14ac:dyDescent="0.2">
      <c r="A319" s="56" t="s">
        <v>627</v>
      </c>
      <c r="B319" s="38" t="s">
        <v>628</v>
      </c>
      <c r="C319" s="39" t="s">
        <v>154</v>
      </c>
      <c r="D319" s="41">
        <v>100</v>
      </c>
      <c r="E319" s="39">
        <v>100</v>
      </c>
      <c r="F319" s="39">
        <v>0</v>
      </c>
      <c r="G319" s="39">
        <v>10</v>
      </c>
      <c r="H319" s="41">
        <v>3</v>
      </c>
      <c r="I319" s="39" t="s">
        <v>701</v>
      </c>
      <c r="J319" s="39">
        <v>9.19</v>
      </c>
      <c r="K319" s="40"/>
    </row>
    <row r="320" spans="1:14" s="50" customFormat="1" ht="25.5" customHeight="1" x14ac:dyDescent="0.2">
      <c r="A320" s="56" t="s">
        <v>629</v>
      </c>
      <c r="B320" s="38" t="s">
        <v>630</v>
      </c>
      <c r="C320" s="39" t="s">
        <v>154</v>
      </c>
      <c r="D320" s="41">
        <v>100</v>
      </c>
      <c r="E320" s="39">
        <v>100</v>
      </c>
      <c r="F320" s="39">
        <v>0</v>
      </c>
      <c r="G320" s="39">
        <v>10</v>
      </c>
      <c r="H320" s="41">
        <v>3</v>
      </c>
      <c r="I320" s="39" t="s">
        <v>701</v>
      </c>
      <c r="J320" s="39">
        <v>9.19</v>
      </c>
      <c r="K320" s="40"/>
    </row>
    <row r="321" spans="1:11" s="50" customFormat="1" ht="25.5" customHeight="1" x14ac:dyDescent="0.2">
      <c r="A321" s="56" t="s">
        <v>631</v>
      </c>
      <c r="B321" s="38" t="s">
        <v>632</v>
      </c>
      <c r="C321" s="39" t="s">
        <v>154</v>
      </c>
      <c r="D321" s="41">
        <v>120</v>
      </c>
      <c r="E321" s="39">
        <v>120</v>
      </c>
      <c r="F321" s="39">
        <v>0</v>
      </c>
      <c r="G321" s="39">
        <v>10</v>
      </c>
      <c r="H321" s="41">
        <v>3</v>
      </c>
      <c r="I321" s="39" t="s">
        <v>701</v>
      </c>
      <c r="J321" s="39">
        <v>9.19</v>
      </c>
      <c r="K321" s="40"/>
    </row>
    <row r="322" spans="1:11" s="50" customFormat="1" ht="25.5" customHeight="1" x14ac:dyDescent="0.2">
      <c r="A322" s="56" t="s">
        <v>633</v>
      </c>
      <c r="B322" s="38" t="s">
        <v>634</v>
      </c>
      <c r="C322" s="39" t="s">
        <v>154</v>
      </c>
      <c r="D322" s="41">
        <v>120</v>
      </c>
      <c r="E322" s="39">
        <v>120</v>
      </c>
      <c r="F322" s="39">
        <v>0</v>
      </c>
      <c r="G322" s="39">
        <v>10</v>
      </c>
      <c r="H322" s="41">
        <v>3</v>
      </c>
      <c r="I322" s="39" t="s">
        <v>701</v>
      </c>
      <c r="J322" s="39">
        <v>9.19</v>
      </c>
      <c r="K322" s="40"/>
    </row>
    <row r="323" spans="1:11" s="50" customFormat="1" ht="25.5" customHeight="1" x14ac:dyDescent="0.2">
      <c r="A323" s="56" t="s">
        <v>635</v>
      </c>
      <c r="B323" s="38" t="s">
        <v>636</v>
      </c>
      <c r="C323" s="39" t="s">
        <v>154</v>
      </c>
      <c r="D323" s="41">
        <v>100</v>
      </c>
      <c r="E323" s="39">
        <v>100</v>
      </c>
      <c r="F323" s="39">
        <v>0</v>
      </c>
      <c r="G323" s="39">
        <v>10</v>
      </c>
      <c r="H323" s="41">
        <v>2</v>
      </c>
      <c r="I323" s="39" t="s">
        <v>701</v>
      </c>
      <c r="J323" s="39">
        <v>9.19</v>
      </c>
      <c r="K323" s="40"/>
    </row>
    <row r="324" spans="1:11" s="50" customFormat="1" ht="25.5" customHeight="1" x14ac:dyDescent="0.2">
      <c r="A324" s="56" t="s">
        <v>637</v>
      </c>
      <c r="B324" s="38" t="s">
        <v>638</v>
      </c>
      <c r="C324" s="39" t="s">
        <v>154</v>
      </c>
      <c r="D324" s="41">
        <v>100</v>
      </c>
      <c r="E324" s="39">
        <v>100</v>
      </c>
      <c r="F324" s="39">
        <v>0</v>
      </c>
      <c r="G324" s="39">
        <v>10</v>
      </c>
      <c r="H324" s="41">
        <v>3</v>
      </c>
      <c r="I324" s="39" t="s">
        <v>701</v>
      </c>
      <c r="J324" s="39">
        <v>9.19</v>
      </c>
      <c r="K324" s="40"/>
    </row>
    <row r="325" spans="1:11" s="50" customFormat="1" ht="25.5" customHeight="1" x14ac:dyDescent="0.2">
      <c r="A325" s="56" t="s">
        <v>639</v>
      </c>
      <c r="B325" s="38" t="s">
        <v>640</v>
      </c>
      <c r="C325" s="39" t="s">
        <v>154</v>
      </c>
      <c r="D325" s="41">
        <v>150</v>
      </c>
      <c r="E325" s="39">
        <v>150</v>
      </c>
      <c r="F325" s="39">
        <v>0</v>
      </c>
      <c r="G325" s="39">
        <v>10</v>
      </c>
      <c r="H325" s="41">
        <v>2</v>
      </c>
      <c r="I325" s="39" t="s">
        <v>701</v>
      </c>
      <c r="J325" s="39">
        <v>9.19</v>
      </c>
      <c r="K325" s="40"/>
    </row>
    <row r="326" spans="1:11" s="50" customFormat="1" ht="25.5" customHeight="1" x14ac:dyDescent="0.2">
      <c r="A326" s="56" t="s">
        <v>641</v>
      </c>
      <c r="B326" s="38" t="s">
        <v>642</v>
      </c>
      <c r="C326" s="39" t="s">
        <v>154</v>
      </c>
      <c r="D326" s="39">
        <v>185</v>
      </c>
      <c r="E326" s="39">
        <v>185</v>
      </c>
      <c r="F326" s="39">
        <v>0</v>
      </c>
      <c r="G326" s="39">
        <v>10</v>
      </c>
      <c r="H326" s="39">
        <v>3</v>
      </c>
      <c r="I326" s="39" t="s">
        <v>701</v>
      </c>
      <c r="J326" s="39">
        <v>9.19</v>
      </c>
      <c r="K326" s="40"/>
    </row>
    <row r="327" spans="1:11" s="50" customFormat="1" ht="25.5" customHeight="1" x14ac:dyDescent="0.2">
      <c r="A327" s="56" t="s">
        <v>643</v>
      </c>
      <c r="B327" s="38" t="s">
        <v>644</v>
      </c>
      <c r="C327" s="39" t="s">
        <v>154</v>
      </c>
      <c r="D327" s="39">
        <v>150</v>
      </c>
      <c r="E327" s="39">
        <v>150</v>
      </c>
      <c r="F327" s="39">
        <v>0</v>
      </c>
      <c r="G327" s="39">
        <v>10</v>
      </c>
      <c r="H327" s="39">
        <v>3</v>
      </c>
      <c r="I327" s="39" t="s">
        <v>701</v>
      </c>
      <c r="J327" s="39">
        <v>9.19</v>
      </c>
      <c r="K327" s="40"/>
    </row>
    <row r="328" spans="1:11" s="50" customFormat="1" ht="25.5" customHeight="1" x14ac:dyDescent="0.2">
      <c r="A328" s="56" t="s">
        <v>645</v>
      </c>
      <c r="B328" s="38" t="s">
        <v>646</v>
      </c>
      <c r="C328" s="39" t="s">
        <v>239</v>
      </c>
      <c r="D328" s="39">
        <v>420</v>
      </c>
      <c r="E328" s="39">
        <v>344</v>
      </c>
      <c r="F328" s="39">
        <v>76</v>
      </c>
      <c r="G328" s="39">
        <v>10</v>
      </c>
      <c r="H328" s="39">
        <v>4</v>
      </c>
      <c r="I328" s="39" t="s">
        <v>701</v>
      </c>
      <c r="J328" s="39">
        <v>9.19</v>
      </c>
      <c r="K328" s="42">
        <f t="shared" ref="K328:K345" si="13">J328*0.75</f>
        <v>6.8925000000000001</v>
      </c>
    </row>
    <row r="329" spans="1:11" s="50" customFormat="1" ht="25.5" customHeight="1" x14ac:dyDescent="0.2">
      <c r="A329" s="11" t="s">
        <v>647</v>
      </c>
      <c r="B329" s="38" t="s">
        <v>648</v>
      </c>
      <c r="C329" s="39" t="s">
        <v>155</v>
      </c>
      <c r="D329" s="39">
        <v>10</v>
      </c>
      <c r="E329" s="39">
        <v>10</v>
      </c>
      <c r="F329" s="39">
        <v>10</v>
      </c>
      <c r="G329" s="39">
        <v>2</v>
      </c>
      <c r="H329" s="39">
        <v>0</v>
      </c>
      <c r="I329" s="39" t="s">
        <v>158</v>
      </c>
      <c r="J329" s="39">
        <v>9.19</v>
      </c>
      <c r="K329" s="42">
        <f t="shared" si="13"/>
        <v>6.8925000000000001</v>
      </c>
    </row>
    <row r="330" spans="1:11" s="50" customFormat="1" ht="25.5" customHeight="1" x14ac:dyDescent="0.2">
      <c r="A330" s="11" t="s">
        <v>649</v>
      </c>
      <c r="B330" s="38" t="s">
        <v>650</v>
      </c>
      <c r="C330" s="39" t="s">
        <v>155</v>
      </c>
      <c r="D330" s="39">
        <v>210</v>
      </c>
      <c r="E330" s="39">
        <v>210</v>
      </c>
      <c r="F330" s="39">
        <v>210</v>
      </c>
      <c r="G330" s="39">
        <v>10</v>
      </c>
      <c r="H330" s="39">
        <v>0</v>
      </c>
      <c r="I330" s="39" t="s">
        <v>158</v>
      </c>
      <c r="J330" s="39">
        <v>9.19</v>
      </c>
      <c r="K330" s="42">
        <f t="shared" si="13"/>
        <v>6.8925000000000001</v>
      </c>
    </row>
    <row r="331" spans="1:11" s="50" customFormat="1" ht="25.5" customHeight="1" x14ac:dyDescent="0.2">
      <c r="A331" s="11" t="s">
        <v>651</v>
      </c>
      <c r="B331" s="38" t="s">
        <v>652</v>
      </c>
      <c r="C331" s="39" t="s">
        <v>155</v>
      </c>
      <c r="D331" s="41">
        <v>100</v>
      </c>
      <c r="E331" s="39">
        <v>100</v>
      </c>
      <c r="F331" s="39">
        <v>100</v>
      </c>
      <c r="G331" s="39">
        <v>10</v>
      </c>
      <c r="H331" s="39">
        <v>0</v>
      </c>
      <c r="I331" s="39" t="s">
        <v>158</v>
      </c>
      <c r="J331" s="39">
        <v>9.19</v>
      </c>
      <c r="K331" s="42">
        <f t="shared" si="13"/>
        <v>6.8925000000000001</v>
      </c>
    </row>
    <row r="332" spans="1:11" s="50" customFormat="1" ht="25.5" customHeight="1" x14ac:dyDescent="0.2">
      <c r="A332" s="11" t="s">
        <v>653</v>
      </c>
      <c r="B332" s="38" t="s">
        <v>654</v>
      </c>
      <c r="C332" s="39" t="s">
        <v>155</v>
      </c>
      <c r="D332" s="39">
        <v>45</v>
      </c>
      <c r="E332" s="39">
        <v>45</v>
      </c>
      <c r="F332" s="39">
        <v>45</v>
      </c>
      <c r="G332" s="39">
        <v>2</v>
      </c>
      <c r="H332" s="39">
        <v>0</v>
      </c>
      <c r="I332" s="39" t="s">
        <v>158</v>
      </c>
      <c r="J332" s="39">
        <v>9.19</v>
      </c>
      <c r="K332" s="42">
        <f t="shared" si="13"/>
        <v>6.8925000000000001</v>
      </c>
    </row>
    <row r="333" spans="1:11" s="50" customFormat="1" ht="25.5" customHeight="1" x14ac:dyDescent="0.2">
      <c r="A333" s="11" t="s">
        <v>655</v>
      </c>
      <c r="B333" s="38" t="s">
        <v>656</v>
      </c>
      <c r="C333" s="39" t="s">
        <v>279</v>
      </c>
      <c r="D333" s="39">
        <v>15</v>
      </c>
      <c r="E333" s="39">
        <v>0</v>
      </c>
      <c r="F333" s="39">
        <v>15</v>
      </c>
      <c r="G333" s="39">
        <v>2</v>
      </c>
      <c r="H333" s="41">
        <v>2</v>
      </c>
      <c r="I333" s="39" t="s">
        <v>701</v>
      </c>
      <c r="J333" s="39"/>
      <c r="K333" s="42">
        <v>6.8925000000000001</v>
      </c>
    </row>
    <row r="334" spans="1:11" s="50" customFormat="1" ht="25.5" customHeight="1" x14ac:dyDescent="0.2">
      <c r="A334" s="11" t="s">
        <v>657</v>
      </c>
      <c r="B334" s="38" t="s">
        <v>658</v>
      </c>
      <c r="C334" s="39" t="s">
        <v>279</v>
      </c>
      <c r="D334" s="39">
        <v>49</v>
      </c>
      <c r="E334" s="39">
        <v>0</v>
      </c>
      <c r="F334" s="39">
        <v>49</v>
      </c>
      <c r="G334" s="39">
        <v>2</v>
      </c>
      <c r="H334" s="41">
        <v>2</v>
      </c>
      <c r="I334" s="39" t="s">
        <v>701</v>
      </c>
      <c r="J334" s="39"/>
      <c r="K334" s="42">
        <v>6.8925000000000001</v>
      </c>
    </row>
    <row r="335" spans="1:11" s="50" customFormat="1" ht="25.5" customHeight="1" x14ac:dyDescent="0.2">
      <c r="A335" s="11" t="s">
        <v>659</v>
      </c>
      <c r="B335" s="38" t="s">
        <v>660</v>
      </c>
      <c r="C335" s="39" t="s">
        <v>279</v>
      </c>
      <c r="D335" s="39">
        <v>15</v>
      </c>
      <c r="E335" s="39">
        <v>0</v>
      </c>
      <c r="F335" s="39">
        <v>15</v>
      </c>
      <c r="G335" s="39">
        <v>2</v>
      </c>
      <c r="H335" s="41">
        <v>2</v>
      </c>
      <c r="I335" s="39" t="s">
        <v>701</v>
      </c>
      <c r="J335" s="39"/>
      <c r="K335" s="42">
        <v>6.8925000000000001</v>
      </c>
    </row>
    <row r="336" spans="1:11" s="50" customFormat="1" ht="25.5" customHeight="1" x14ac:dyDescent="0.2">
      <c r="A336" s="11" t="s">
        <v>204</v>
      </c>
      <c r="B336" s="38" t="s">
        <v>205</v>
      </c>
      <c r="C336" s="39" t="s">
        <v>155</v>
      </c>
      <c r="D336" s="41">
        <v>92</v>
      </c>
      <c r="E336" s="39">
        <v>92</v>
      </c>
      <c r="F336" s="39">
        <v>92</v>
      </c>
      <c r="G336" s="39">
        <v>5</v>
      </c>
      <c r="H336" s="39">
        <v>3</v>
      </c>
      <c r="I336" s="39" t="s">
        <v>701</v>
      </c>
      <c r="J336" s="39">
        <v>9.19</v>
      </c>
      <c r="K336" s="42">
        <f t="shared" si="13"/>
        <v>6.8925000000000001</v>
      </c>
    </row>
    <row r="337" spans="1:11" s="50" customFormat="1" ht="25.5" customHeight="1" x14ac:dyDescent="0.2">
      <c r="A337" s="11" t="s">
        <v>661</v>
      </c>
      <c r="B337" s="38" t="s">
        <v>652</v>
      </c>
      <c r="C337" s="39" t="s">
        <v>279</v>
      </c>
      <c r="D337" s="39">
        <v>60</v>
      </c>
      <c r="E337" s="39">
        <v>0</v>
      </c>
      <c r="F337" s="39">
        <v>60</v>
      </c>
      <c r="G337" s="39">
        <v>5</v>
      </c>
      <c r="H337" s="39">
        <v>3</v>
      </c>
      <c r="I337" s="39" t="s">
        <v>158</v>
      </c>
      <c r="J337" s="39"/>
      <c r="K337" s="42">
        <v>6.8925000000000001</v>
      </c>
    </row>
    <row r="338" spans="1:11" s="50" customFormat="1" ht="25.5" customHeight="1" x14ac:dyDescent="0.2">
      <c r="A338" s="12" t="s">
        <v>662</v>
      </c>
      <c r="B338" s="38" t="s">
        <v>663</v>
      </c>
      <c r="C338" s="39" t="s">
        <v>155</v>
      </c>
      <c r="D338" s="39">
        <v>91</v>
      </c>
      <c r="E338" s="39">
        <v>10</v>
      </c>
      <c r="F338" s="39">
        <v>80</v>
      </c>
      <c r="G338" s="39">
        <v>5</v>
      </c>
      <c r="H338" s="39">
        <v>4</v>
      </c>
      <c r="I338" s="39" t="s">
        <v>701</v>
      </c>
      <c r="J338" s="39">
        <v>9.19</v>
      </c>
      <c r="K338" s="42">
        <f t="shared" si="13"/>
        <v>6.8925000000000001</v>
      </c>
    </row>
    <row r="339" spans="1:11" s="50" customFormat="1" ht="25.5" customHeight="1" x14ac:dyDescent="0.2">
      <c r="A339" s="12" t="s">
        <v>664</v>
      </c>
      <c r="B339" s="38" t="s">
        <v>665</v>
      </c>
      <c r="C339" s="39" t="s">
        <v>155</v>
      </c>
      <c r="D339" s="39">
        <v>86</v>
      </c>
      <c r="E339" s="39">
        <v>12</v>
      </c>
      <c r="F339" s="39">
        <v>74</v>
      </c>
      <c r="G339" s="39">
        <v>5</v>
      </c>
      <c r="H339" s="39">
        <v>4</v>
      </c>
      <c r="I339" s="39" t="s">
        <v>701</v>
      </c>
      <c r="J339" s="39">
        <v>9.19</v>
      </c>
      <c r="K339" s="42">
        <f t="shared" si="13"/>
        <v>6.8925000000000001</v>
      </c>
    </row>
    <row r="340" spans="1:11" s="50" customFormat="1" ht="25.5" customHeight="1" x14ac:dyDescent="0.2">
      <c r="A340" s="12" t="s">
        <v>666</v>
      </c>
      <c r="B340" s="38" t="s">
        <v>667</v>
      </c>
      <c r="C340" s="39" t="s">
        <v>154</v>
      </c>
      <c r="D340" s="39">
        <v>270</v>
      </c>
      <c r="E340" s="39">
        <v>270</v>
      </c>
      <c r="F340" s="39">
        <v>0</v>
      </c>
      <c r="G340" s="39">
        <v>10</v>
      </c>
      <c r="H340" s="39">
        <v>3</v>
      </c>
      <c r="I340" s="39" t="s">
        <v>701</v>
      </c>
      <c r="J340" s="39">
        <v>9.19</v>
      </c>
      <c r="K340" s="42"/>
    </row>
    <row r="341" spans="1:11" s="50" customFormat="1" ht="25.5" customHeight="1" x14ac:dyDescent="0.2">
      <c r="A341" s="11" t="s">
        <v>206</v>
      </c>
      <c r="B341" s="38" t="s">
        <v>207</v>
      </c>
      <c r="C341" s="39" t="s">
        <v>155</v>
      </c>
      <c r="D341" s="41">
        <v>60</v>
      </c>
      <c r="E341" s="39">
        <v>60</v>
      </c>
      <c r="F341" s="39">
        <v>60</v>
      </c>
      <c r="G341" s="39">
        <v>5</v>
      </c>
      <c r="H341" s="39">
        <v>0</v>
      </c>
      <c r="I341" s="39" t="s">
        <v>158</v>
      </c>
      <c r="J341" s="39">
        <v>9.19</v>
      </c>
      <c r="K341" s="42">
        <f t="shared" si="13"/>
        <v>6.8925000000000001</v>
      </c>
    </row>
    <row r="342" spans="1:11" s="50" customFormat="1" ht="25.5" customHeight="1" x14ac:dyDescent="0.2">
      <c r="A342" s="12" t="s">
        <v>668</v>
      </c>
      <c r="B342" s="38" t="s">
        <v>669</v>
      </c>
      <c r="C342" s="39" t="s">
        <v>154</v>
      </c>
      <c r="D342" s="39">
        <v>230</v>
      </c>
      <c r="E342" s="39">
        <v>230</v>
      </c>
      <c r="F342" s="39">
        <v>0</v>
      </c>
      <c r="G342" s="39">
        <v>10</v>
      </c>
      <c r="H342" s="39">
        <v>3</v>
      </c>
      <c r="I342" s="39" t="s">
        <v>701</v>
      </c>
      <c r="J342" s="39">
        <v>9.19</v>
      </c>
      <c r="K342" s="42"/>
    </row>
    <row r="343" spans="1:11" s="50" customFormat="1" ht="25.5" customHeight="1" x14ac:dyDescent="0.2">
      <c r="A343" s="11" t="s">
        <v>670</v>
      </c>
      <c r="B343" s="38" t="s">
        <v>671</v>
      </c>
      <c r="C343" s="39" t="s">
        <v>155</v>
      </c>
      <c r="D343" s="39">
        <v>165</v>
      </c>
      <c r="E343" s="39">
        <v>165</v>
      </c>
      <c r="F343" s="39">
        <v>165</v>
      </c>
      <c r="G343" s="39">
        <v>10</v>
      </c>
      <c r="H343" s="39">
        <v>0</v>
      </c>
      <c r="I343" s="39" t="s">
        <v>158</v>
      </c>
      <c r="J343" s="39">
        <v>9.19</v>
      </c>
      <c r="K343" s="42">
        <f t="shared" si="13"/>
        <v>6.8925000000000001</v>
      </c>
    </row>
    <row r="344" spans="1:11" s="50" customFormat="1" ht="25.5" customHeight="1" x14ac:dyDescent="0.2">
      <c r="A344" s="12" t="s">
        <v>672</v>
      </c>
      <c r="B344" s="38" t="s">
        <v>673</v>
      </c>
      <c r="C344" s="39" t="s">
        <v>154</v>
      </c>
      <c r="D344" s="39">
        <v>200</v>
      </c>
      <c r="E344" s="39">
        <v>200</v>
      </c>
      <c r="F344" s="39">
        <v>0</v>
      </c>
      <c r="G344" s="39">
        <v>10</v>
      </c>
      <c r="H344" s="39">
        <v>3</v>
      </c>
      <c r="I344" s="39" t="s">
        <v>701</v>
      </c>
      <c r="J344" s="39">
        <v>9.19</v>
      </c>
      <c r="K344" s="42"/>
    </row>
    <row r="345" spans="1:11" s="50" customFormat="1" ht="25.5" customHeight="1" x14ac:dyDescent="0.2">
      <c r="A345" s="11" t="s">
        <v>674</v>
      </c>
      <c r="B345" s="38" t="s">
        <v>675</v>
      </c>
      <c r="C345" s="39" t="s">
        <v>155</v>
      </c>
      <c r="D345" s="39">
        <v>40</v>
      </c>
      <c r="E345" s="39">
        <v>40</v>
      </c>
      <c r="F345" s="39">
        <v>40</v>
      </c>
      <c r="G345" s="39">
        <v>2</v>
      </c>
      <c r="H345" s="39">
        <v>0</v>
      </c>
      <c r="I345" s="39" t="s">
        <v>158</v>
      </c>
      <c r="J345" s="39">
        <v>9.19</v>
      </c>
      <c r="K345" s="42">
        <f t="shared" si="13"/>
        <v>6.8925000000000001</v>
      </c>
    </row>
    <row r="346" spans="1:11" s="50" customFormat="1" ht="25.5" customHeight="1" x14ac:dyDescent="0.2">
      <c r="A346" s="12" t="s">
        <v>676</v>
      </c>
      <c r="B346" s="38" t="s">
        <v>677</v>
      </c>
      <c r="C346" s="39" t="s">
        <v>154</v>
      </c>
      <c r="D346" s="39">
        <v>270</v>
      </c>
      <c r="E346" s="39">
        <v>270</v>
      </c>
      <c r="F346" s="39">
        <v>0</v>
      </c>
      <c r="G346" s="39">
        <v>10</v>
      </c>
      <c r="H346" s="39">
        <v>3</v>
      </c>
      <c r="I346" s="39" t="s">
        <v>701</v>
      </c>
      <c r="J346" s="39">
        <v>9.19</v>
      </c>
      <c r="K346" s="42"/>
    </row>
    <row r="347" spans="1:11" s="50" customFormat="1" ht="25.5" customHeight="1" x14ac:dyDescent="0.2">
      <c r="A347" s="12" t="s">
        <v>678</v>
      </c>
      <c r="B347" s="38" t="s">
        <v>679</v>
      </c>
      <c r="C347" s="39" t="s">
        <v>154</v>
      </c>
      <c r="D347" s="39">
        <v>200</v>
      </c>
      <c r="E347" s="39">
        <v>200</v>
      </c>
      <c r="F347" s="39">
        <v>0</v>
      </c>
      <c r="G347" s="39">
        <v>10</v>
      </c>
      <c r="H347" s="39">
        <v>3</v>
      </c>
      <c r="I347" s="39" t="s">
        <v>701</v>
      </c>
      <c r="J347" s="39">
        <v>9.19</v>
      </c>
      <c r="K347" s="42"/>
    </row>
    <row r="348" spans="1:11" s="50" customFormat="1" ht="25.5" customHeight="1" x14ac:dyDescent="0.2">
      <c r="A348" s="12" t="s">
        <v>680</v>
      </c>
      <c r="B348" s="38" t="s">
        <v>681</v>
      </c>
      <c r="C348" s="39" t="s">
        <v>154</v>
      </c>
      <c r="D348" s="39">
        <v>40</v>
      </c>
      <c r="E348" s="39">
        <v>40</v>
      </c>
      <c r="F348" s="39">
        <v>0</v>
      </c>
      <c r="G348" s="39">
        <v>2</v>
      </c>
      <c r="H348" s="39">
        <v>2</v>
      </c>
      <c r="I348" s="39" t="s">
        <v>701</v>
      </c>
      <c r="J348" s="39">
        <v>9.19</v>
      </c>
      <c r="K348" s="42"/>
    </row>
    <row r="349" spans="1:11" s="50" customFormat="1" ht="25.5" customHeight="1" x14ac:dyDescent="0.2">
      <c r="A349" s="11" t="s">
        <v>682</v>
      </c>
      <c r="B349" s="38" t="s">
        <v>683</v>
      </c>
      <c r="C349" s="39" t="s">
        <v>279</v>
      </c>
      <c r="D349" s="39">
        <v>60</v>
      </c>
      <c r="E349" s="39">
        <v>0</v>
      </c>
      <c r="F349" s="39">
        <v>60</v>
      </c>
      <c r="G349" s="39">
        <v>5</v>
      </c>
      <c r="H349" s="39">
        <v>1</v>
      </c>
      <c r="I349" s="39" t="s">
        <v>158</v>
      </c>
      <c r="J349" s="39"/>
      <c r="K349" s="42">
        <v>6.8925000000000001</v>
      </c>
    </row>
    <row r="350" spans="1:11" s="50" customFormat="1" ht="25.5" customHeight="1" x14ac:dyDescent="0.2">
      <c r="A350" s="11" t="s">
        <v>684</v>
      </c>
      <c r="B350" s="38" t="s">
        <v>685</v>
      </c>
      <c r="C350" s="39" t="s">
        <v>279</v>
      </c>
      <c r="D350" s="39">
        <v>50</v>
      </c>
      <c r="E350" s="39">
        <v>0</v>
      </c>
      <c r="F350" s="39">
        <v>50</v>
      </c>
      <c r="G350" s="39">
        <v>5</v>
      </c>
      <c r="H350" s="39">
        <v>1</v>
      </c>
      <c r="I350" s="39" t="s">
        <v>158</v>
      </c>
      <c r="J350" s="39"/>
      <c r="K350" s="42">
        <v>6.8925000000000001</v>
      </c>
    </row>
    <row r="351" spans="1:11" s="50" customFormat="1" ht="25.5" customHeight="1" x14ac:dyDescent="0.2">
      <c r="A351" s="43" t="s">
        <v>27</v>
      </c>
      <c r="B351" s="38" t="s">
        <v>28</v>
      </c>
      <c r="C351" s="39" t="s">
        <v>279</v>
      </c>
      <c r="D351" s="41">
        <v>40</v>
      </c>
      <c r="E351" s="39">
        <v>0</v>
      </c>
      <c r="F351" s="39">
        <v>40</v>
      </c>
      <c r="G351" s="39">
        <v>2</v>
      </c>
      <c r="H351" s="39">
        <v>0</v>
      </c>
      <c r="I351" s="39" t="s">
        <v>158</v>
      </c>
      <c r="J351" s="39"/>
      <c r="K351" s="42">
        <v>6.8925000000000001</v>
      </c>
    </row>
    <row r="352" spans="1:11" s="50" customFormat="1" ht="25.5" customHeight="1" x14ac:dyDescent="0.2">
      <c r="A352" s="60" t="s">
        <v>686</v>
      </c>
      <c r="B352" s="38" t="s">
        <v>687</v>
      </c>
      <c r="C352" s="39" t="s">
        <v>155</v>
      </c>
      <c r="D352" s="39">
        <v>120</v>
      </c>
      <c r="E352" s="39">
        <v>120</v>
      </c>
      <c r="F352" s="39">
        <v>120</v>
      </c>
      <c r="G352" s="39">
        <v>10</v>
      </c>
      <c r="H352" s="39">
        <v>0</v>
      </c>
      <c r="I352" s="39" t="s">
        <v>158</v>
      </c>
      <c r="J352" s="39">
        <v>9.19</v>
      </c>
      <c r="K352" s="42">
        <f t="shared" ref="K352:K363" si="14">J352*0.75</f>
        <v>6.8925000000000001</v>
      </c>
    </row>
    <row r="353" spans="1:11" s="50" customFormat="1" ht="25.5" customHeight="1" x14ac:dyDescent="0.2">
      <c r="A353" s="43" t="s">
        <v>29</v>
      </c>
      <c r="B353" s="38" t="s">
        <v>30</v>
      </c>
      <c r="C353" s="39" t="s">
        <v>279</v>
      </c>
      <c r="D353" s="41">
        <v>40</v>
      </c>
      <c r="E353" s="39">
        <v>0</v>
      </c>
      <c r="F353" s="39">
        <v>40</v>
      </c>
      <c r="G353" s="39">
        <v>2</v>
      </c>
      <c r="H353" s="39">
        <v>0</v>
      </c>
      <c r="I353" s="39" t="s">
        <v>158</v>
      </c>
      <c r="J353" s="39"/>
      <c r="K353" s="42">
        <v>6.8925000000000001</v>
      </c>
    </row>
    <row r="354" spans="1:11" s="50" customFormat="1" ht="25.5" customHeight="1" x14ac:dyDescent="0.2">
      <c r="A354" s="11" t="s">
        <v>208</v>
      </c>
      <c r="B354" s="38" t="s">
        <v>209</v>
      </c>
      <c r="C354" s="39" t="s">
        <v>155</v>
      </c>
      <c r="D354" s="41">
        <v>150</v>
      </c>
      <c r="E354" s="39">
        <v>150</v>
      </c>
      <c r="F354" s="39">
        <v>150</v>
      </c>
      <c r="G354" s="39">
        <v>10</v>
      </c>
      <c r="H354" s="39">
        <v>0</v>
      </c>
      <c r="I354" s="39" t="s">
        <v>158</v>
      </c>
      <c r="J354" s="39">
        <v>9.19</v>
      </c>
      <c r="K354" s="42">
        <f t="shared" si="14"/>
        <v>6.8925000000000001</v>
      </c>
    </row>
    <row r="355" spans="1:11" s="50" customFormat="1" ht="25.5" customHeight="1" x14ac:dyDescent="0.2">
      <c r="A355" s="11" t="s">
        <v>210</v>
      </c>
      <c r="B355" s="38" t="s">
        <v>211</v>
      </c>
      <c r="C355" s="39" t="s">
        <v>154</v>
      </c>
      <c r="D355" s="41">
        <v>150</v>
      </c>
      <c r="E355" s="39">
        <v>150</v>
      </c>
      <c r="F355" s="39">
        <v>0</v>
      </c>
      <c r="G355" s="39">
        <v>10</v>
      </c>
      <c r="H355" s="39">
        <v>2</v>
      </c>
      <c r="I355" s="39" t="s">
        <v>158</v>
      </c>
      <c r="J355" s="39">
        <v>9.19</v>
      </c>
      <c r="K355" s="42"/>
    </row>
    <row r="356" spans="1:11" s="50" customFormat="1" ht="25.5" customHeight="1" x14ac:dyDescent="0.2">
      <c r="A356" s="11" t="s">
        <v>688</v>
      </c>
      <c r="B356" s="38" t="s">
        <v>689</v>
      </c>
      <c r="C356" s="39" t="s">
        <v>155</v>
      </c>
      <c r="D356" s="41">
        <v>150</v>
      </c>
      <c r="E356" s="39">
        <v>150</v>
      </c>
      <c r="F356" s="39">
        <v>150</v>
      </c>
      <c r="G356" s="39">
        <v>10</v>
      </c>
      <c r="H356" s="41">
        <v>3</v>
      </c>
      <c r="I356" s="39" t="s">
        <v>701</v>
      </c>
      <c r="J356" s="39">
        <v>9.19</v>
      </c>
      <c r="K356" s="42">
        <f t="shared" si="14"/>
        <v>6.8925000000000001</v>
      </c>
    </row>
    <row r="357" spans="1:11" s="50" customFormat="1" ht="25.5" customHeight="1" x14ac:dyDescent="0.2">
      <c r="A357" s="11" t="s">
        <v>212</v>
      </c>
      <c r="B357" s="38" t="s">
        <v>213</v>
      </c>
      <c r="C357" s="39" t="s">
        <v>279</v>
      </c>
      <c r="D357" s="41">
        <v>45</v>
      </c>
      <c r="E357" s="39">
        <v>0</v>
      </c>
      <c r="F357" s="39">
        <v>45</v>
      </c>
      <c r="G357" s="39">
        <v>2</v>
      </c>
      <c r="H357" s="39">
        <v>3</v>
      </c>
      <c r="I357" s="39" t="s">
        <v>701</v>
      </c>
      <c r="J357" s="39"/>
      <c r="K357" s="42">
        <v>6.8925000000000001</v>
      </c>
    </row>
    <row r="358" spans="1:11" s="50" customFormat="1" ht="25.5" customHeight="1" x14ac:dyDescent="0.2">
      <c r="A358" s="11" t="s">
        <v>214</v>
      </c>
      <c r="B358" s="38" t="s">
        <v>215</v>
      </c>
      <c r="C358" s="39" t="s">
        <v>155</v>
      </c>
      <c r="D358" s="41">
        <v>30</v>
      </c>
      <c r="E358" s="39">
        <v>30</v>
      </c>
      <c r="F358" s="39">
        <v>30</v>
      </c>
      <c r="G358" s="39">
        <v>2</v>
      </c>
      <c r="H358" s="39">
        <v>3</v>
      </c>
      <c r="I358" s="39" t="s">
        <v>701</v>
      </c>
      <c r="J358" s="39">
        <v>9.19</v>
      </c>
      <c r="K358" s="42">
        <f t="shared" si="14"/>
        <v>6.8925000000000001</v>
      </c>
    </row>
    <row r="359" spans="1:11" s="50" customFormat="1" ht="25.5" customHeight="1" x14ac:dyDescent="0.2">
      <c r="A359" s="11" t="s">
        <v>216</v>
      </c>
      <c r="B359" s="38" t="s">
        <v>217</v>
      </c>
      <c r="C359" s="39" t="s">
        <v>155</v>
      </c>
      <c r="D359" s="41">
        <v>30</v>
      </c>
      <c r="E359" s="39">
        <v>30</v>
      </c>
      <c r="F359" s="39">
        <v>30</v>
      </c>
      <c r="G359" s="39">
        <v>2</v>
      </c>
      <c r="H359" s="39">
        <v>3</v>
      </c>
      <c r="I359" s="39" t="s">
        <v>701</v>
      </c>
      <c r="J359" s="39">
        <v>9.19</v>
      </c>
      <c r="K359" s="42">
        <f t="shared" si="14"/>
        <v>6.8925000000000001</v>
      </c>
    </row>
    <row r="360" spans="1:11" s="50" customFormat="1" ht="25.5" customHeight="1" x14ac:dyDescent="0.2">
      <c r="A360" s="11" t="s">
        <v>218</v>
      </c>
      <c r="B360" s="38" t="s">
        <v>219</v>
      </c>
      <c r="C360" s="39" t="s">
        <v>154</v>
      </c>
      <c r="D360" s="41">
        <v>40</v>
      </c>
      <c r="E360" s="39">
        <v>40</v>
      </c>
      <c r="F360" s="39">
        <v>0</v>
      </c>
      <c r="G360" s="39">
        <v>2</v>
      </c>
      <c r="H360" s="39">
        <v>4</v>
      </c>
      <c r="I360" s="39" t="s">
        <v>701</v>
      </c>
      <c r="J360" s="39">
        <v>9.19</v>
      </c>
      <c r="K360" s="42"/>
    </row>
    <row r="361" spans="1:11" s="50" customFormat="1" ht="25.5" customHeight="1" x14ac:dyDescent="0.2">
      <c r="A361" s="11" t="s">
        <v>220</v>
      </c>
      <c r="B361" s="38" t="s">
        <v>221</v>
      </c>
      <c r="C361" s="39" t="s">
        <v>155</v>
      </c>
      <c r="D361" s="41">
        <v>30</v>
      </c>
      <c r="E361" s="39">
        <v>30</v>
      </c>
      <c r="F361" s="39">
        <v>30</v>
      </c>
      <c r="G361" s="39">
        <v>2</v>
      </c>
      <c r="H361" s="39">
        <v>3</v>
      </c>
      <c r="I361" s="39" t="s">
        <v>701</v>
      </c>
      <c r="J361" s="39">
        <v>9.19</v>
      </c>
      <c r="K361" s="42">
        <f t="shared" si="14"/>
        <v>6.8925000000000001</v>
      </c>
    </row>
    <row r="362" spans="1:11" s="50" customFormat="1" ht="25.5" customHeight="1" x14ac:dyDescent="0.2">
      <c r="A362" s="11" t="s">
        <v>222</v>
      </c>
      <c r="B362" s="38" t="s">
        <v>223</v>
      </c>
      <c r="C362" s="39" t="s">
        <v>155</v>
      </c>
      <c r="D362" s="41">
        <v>30</v>
      </c>
      <c r="E362" s="39">
        <v>30</v>
      </c>
      <c r="F362" s="39">
        <v>30</v>
      </c>
      <c r="G362" s="39">
        <v>2</v>
      </c>
      <c r="H362" s="39">
        <v>3</v>
      </c>
      <c r="I362" s="39" t="s">
        <v>701</v>
      </c>
      <c r="J362" s="39">
        <v>9.19</v>
      </c>
      <c r="K362" s="42">
        <f t="shared" si="14"/>
        <v>6.8925000000000001</v>
      </c>
    </row>
    <row r="363" spans="1:11" s="50" customFormat="1" ht="25.5" customHeight="1" thickBot="1" x14ac:dyDescent="0.25">
      <c r="A363" s="61" t="s">
        <v>224</v>
      </c>
      <c r="B363" s="62" t="s">
        <v>225</v>
      </c>
      <c r="C363" s="63" t="s">
        <v>155</v>
      </c>
      <c r="D363" s="64">
        <v>30</v>
      </c>
      <c r="E363" s="63">
        <v>30</v>
      </c>
      <c r="F363" s="63">
        <v>30</v>
      </c>
      <c r="G363" s="63">
        <v>2</v>
      </c>
      <c r="H363" s="63">
        <v>3</v>
      </c>
      <c r="I363" s="63" t="s">
        <v>701</v>
      </c>
      <c r="J363" s="39">
        <v>9.19</v>
      </c>
      <c r="K363" s="65">
        <f t="shared" si="14"/>
        <v>6.8925000000000001</v>
      </c>
    </row>
    <row r="365" spans="1:11" s="9" customFormat="1" ht="31.5" customHeight="1" x14ac:dyDescent="0.2">
      <c r="A365" s="31" t="s">
        <v>699</v>
      </c>
      <c r="B365" s="31"/>
      <c r="C365" s="32"/>
      <c r="D365" s="31"/>
      <c r="E365" s="31"/>
      <c r="F365" s="31"/>
      <c r="G365" s="31"/>
      <c r="H365" s="31"/>
      <c r="I365" s="31"/>
      <c r="J365" s="31"/>
      <c r="K365" s="31"/>
    </row>
  </sheetData>
  <autoFilter ref="A4:K363"/>
  <sortState ref="A215:J389">
    <sortCondition ref="A215:A389"/>
  </sortState>
  <mergeCells count="11">
    <mergeCell ref="A365:K365"/>
    <mergeCell ref="A209:K209"/>
    <mergeCell ref="A98:K98"/>
    <mergeCell ref="A113:K113"/>
    <mergeCell ref="A164:K164"/>
    <mergeCell ref="A119:K119"/>
    <mergeCell ref="A1:K1"/>
    <mergeCell ref="A2:K2"/>
    <mergeCell ref="A3:K3"/>
    <mergeCell ref="A25:K25"/>
    <mergeCell ref="A50:K50"/>
  </mergeCells>
  <hyperlinks>
    <hyperlink ref="A205" r:id="rId1" display="https://sede.sepe.gob.es/especialidadesformativas/RXBuscadorEFRED/DetalleEspecialidadFormativa.do?codEspecialidad=SEAG13"/>
    <hyperlink ref="A171" r:id="rId2" display="https://sede.sepe.gob.es/especialidadesformativas/RXBuscadorEFRED/DetalleEspecialidadFormativa.do?codEspecialidad=FCOA07"/>
    <hyperlink ref="A97" r:id="rId3" display="https://sede.sepe.gob.es/especialidadesformativas/RXBuscadorEFRED/DetalleEspecialidadFormativa.do?codEspecialidad=IMAR20"/>
    <hyperlink ref="A215" r:id="rId4"/>
    <hyperlink ref="A216" r:id="rId5"/>
    <hyperlink ref="A217" r:id="rId6"/>
    <hyperlink ref="A213" r:id="rId7"/>
    <hyperlink ref="A214" r:id="rId8"/>
    <hyperlink ref="A6" r:id="rId9"/>
    <hyperlink ref="A211" r:id="rId10"/>
    <hyperlink ref="A212" r:id="rId11"/>
    <hyperlink ref="A5" r:id="rId12"/>
    <hyperlink ref="A218" r:id="rId13"/>
    <hyperlink ref="A219" r:id="rId14"/>
    <hyperlink ref="A221" r:id="rId15"/>
    <hyperlink ref="A220" r:id="rId16"/>
    <hyperlink ref="A31" r:id="rId17"/>
    <hyperlink ref="A32" r:id="rId18"/>
    <hyperlink ref="A33" r:id="rId19"/>
    <hyperlink ref="A35" r:id="rId20"/>
    <hyperlink ref="A36" r:id="rId21"/>
    <hyperlink ref="A38" r:id="rId22"/>
    <hyperlink ref="A39" r:id="rId23"/>
    <hyperlink ref="A40" r:id="rId24"/>
    <hyperlink ref="A37" r:id="rId25"/>
    <hyperlink ref="A90" r:id="rId26" display="https://sede.sepe.gob.es/especialidadesformativas/RXBuscadorEFRED/DetalleEspecialidadFormativa.do?codEspecialidad=ENAE11"/>
    <hyperlink ref="A79" r:id="rId27"/>
    <hyperlink ref="A80" r:id="rId28"/>
    <hyperlink ref="A81" r:id="rId29"/>
    <hyperlink ref="A82" r:id="rId30"/>
    <hyperlink ref="A83" r:id="rId31"/>
    <hyperlink ref="A84" r:id="rId32"/>
    <hyperlink ref="A91" r:id="rId33"/>
    <hyperlink ref="A85" r:id="rId34"/>
    <hyperlink ref="A86" r:id="rId35"/>
    <hyperlink ref="A87" r:id="rId36"/>
    <hyperlink ref="A88" r:id="rId37"/>
    <hyperlink ref="A89" r:id="rId38"/>
    <hyperlink ref="A92" r:id="rId39"/>
    <hyperlink ref="A93" r:id="rId40"/>
    <hyperlink ref="A233" r:id="rId41"/>
    <hyperlink ref="A95" r:id="rId42"/>
    <hyperlink ref="A8" r:id="rId43"/>
    <hyperlink ref="A110" r:id="rId44"/>
    <hyperlink ref="A122" r:id="rId45"/>
    <hyperlink ref="A124" r:id="rId46"/>
    <hyperlink ref="A125" r:id="rId47"/>
    <hyperlink ref="A126" r:id="rId48"/>
    <hyperlink ref="A127" r:id="rId49"/>
    <hyperlink ref="A123" r:id="rId50"/>
    <hyperlink ref="A135" r:id="rId51"/>
    <hyperlink ref="A28" r:id="rId52"/>
    <hyperlink ref="A34" r:id="rId53"/>
    <hyperlink ref="A121" r:id="rId54"/>
    <hyperlink ref="A94" r:id="rId55"/>
    <hyperlink ref="A222" r:id="rId56"/>
    <hyperlink ref="A223" r:id="rId57"/>
    <hyperlink ref="A224" r:id="rId58"/>
    <hyperlink ref="A225" r:id="rId59"/>
    <hyperlink ref="A226" r:id="rId60"/>
    <hyperlink ref="A227" r:id="rId61"/>
    <hyperlink ref="A228" r:id="rId62"/>
    <hyperlink ref="A229" r:id="rId63"/>
    <hyperlink ref="A230" r:id="rId64"/>
    <hyperlink ref="A231" r:id="rId65"/>
    <hyperlink ref="A232" r:id="rId66"/>
    <hyperlink ref="A234" r:id="rId67"/>
    <hyperlink ref="A7" r:id="rId68"/>
    <hyperlink ref="A9" r:id="rId69"/>
    <hyperlink ref="A235" r:id="rId70"/>
    <hyperlink ref="A103" r:id="rId71"/>
    <hyperlink ref="A280" r:id="rId72"/>
    <hyperlink ref="A281" r:id="rId73"/>
    <hyperlink ref="A104" r:id="rId74"/>
    <hyperlink ref="A48" r:id="rId75"/>
    <hyperlink ref="A105" r:id="rId76"/>
    <hyperlink ref="A107" r:id="rId77"/>
    <hyperlink ref="A180" r:id="rId78"/>
    <hyperlink ref="A181" r:id="rId79"/>
    <hyperlink ref="A182" r:id="rId80"/>
    <hyperlink ref="A183" r:id="rId81"/>
    <hyperlink ref="A184" r:id="rId82"/>
    <hyperlink ref="A187" r:id="rId83"/>
    <hyperlink ref="A188" r:id="rId84"/>
    <hyperlink ref="A193" r:id="rId85"/>
    <hyperlink ref="A194" r:id="rId86"/>
    <hyperlink ref="A195" r:id="rId87"/>
    <hyperlink ref="A196" r:id="rId88"/>
    <hyperlink ref="A197" r:id="rId89"/>
    <hyperlink ref="A199" r:id="rId90"/>
    <hyperlink ref="A198" r:id="rId91"/>
    <hyperlink ref="A19" r:id="rId92"/>
    <hyperlink ref="A20" r:id="rId93"/>
    <hyperlink ref="A15" r:id="rId94"/>
    <hyperlink ref="A16" r:id="rId95"/>
    <hyperlink ref="A17" r:id="rId96"/>
    <hyperlink ref="A21" r:id="rId97"/>
    <hyperlink ref="A22" r:id="rId98"/>
    <hyperlink ref="A23" r:id="rId99"/>
    <hyperlink ref="A24" r:id="rId100"/>
    <hyperlink ref="A45" r:id="rId101"/>
    <hyperlink ref="A44" r:id="rId102"/>
    <hyperlink ref="A169" r:id="rId103"/>
    <hyperlink ref="A54" r:id="rId104"/>
    <hyperlink ref="A55" r:id="rId105"/>
    <hyperlink ref="A78" r:id="rId106"/>
    <hyperlink ref="A70" r:id="rId107"/>
    <hyperlink ref="A69" r:id="rId108"/>
    <hyperlink ref="A63" r:id="rId109"/>
    <hyperlink ref="A61" r:id="rId110"/>
    <hyperlink ref="A59" r:id="rId111"/>
    <hyperlink ref="A64" r:id="rId112"/>
    <hyperlink ref="A62" r:id="rId113"/>
    <hyperlink ref="A60" r:id="rId114"/>
    <hyperlink ref="A66" r:id="rId115"/>
    <hyperlink ref="A65" r:id="rId116"/>
    <hyperlink ref="A57" r:id="rId117"/>
    <hyperlink ref="A56" r:id="rId118"/>
    <hyperlink ref="A68" r:id="rId119"/>
    <hyperlink ref="A71" r:id="rId120"/>
    <hyperlink ref="A73" r:id="rId121"/>
    <hyperlink ref="A74" r:id="rId122"/>
    <hyperlink ref="A72" r:id="rId123"/>
    <hyperlink ref="A76" r:id="rId124"/>
    <hyperlink ref="A75" r:id="rId125"/>
    <hyperlink ref="A77" r:id="rId126"/>
    <hyperlink ref="A173" r:id="rId127"/>
    <hyperlink ref="A174" r:id="rId128"/>
    <hyperlink ref="A200" r:id="rId129"/>
    <hyperlink ref="A203" r:id="rId130"/>
    <hyperlink ref="A204" r:id="rId131"/>
    <hyperlink ref="A202" r:id="rId132"/>
    <hyperlink ref="A206" r:id="rId133"/>
    <hyperlink ref="A207" r:id="rId134"/>
    <hyperlink ref="A208" r:id="rId135"/>
    <hyperlink ref="A236" r:id="rId136"/>
    <hyperlink ref="A237" r:id="rId137"/>
    <hyperlink ref="A238" r:id="rId138"/>
    <hyperlink ref="A239" r:id="rId139"/>
    <hyperlink ref="A240" r:id="rId140"/>
    <hyperlink ref="A241" r:id="rId141"/>
    <hyperlink ref="A242" r:id="rId142"/>
    <hyperlink ref="A243" r:id="rId143"/>
    <hyperlink ref="A244" r:id="rId144"/>
    <hyperlink ref="A245" r:id="rId145"/>
    <hyperlink ref="A246" r:id="rId146"/>
    <hyperlink ref="A247" r:id="rId147"/>
    <hyperlink ref="A248" r:id="rId148"/>
    <hyperlink ref="A249" r:id="rId149"/>
    <hyperlink ref="A250" r:id="rId150"/>
    <hyperlink ref="A251" r:id="rId151"/>
    <hyperlink ref="A252" r:id="rId152"/>
    <hyperlink ref="A253" r:id="rId153"/>
    <hyperlink ref="A254" r:id="rId154"/>
    <hyperlink ref="A255" r:id="rId155"/>
    <hyperlink ref="A256" r:id="rId156"/>
    <hyperlink ref="A257" r:id="rId157"/>
    <hyperlink ref="A258" r:id="rId158"/>
    <hyperlink ref="A271" r:id="rId159"/>
    <hyperlink ref="A270" r:id="rId160"/>
    <hyperlink ref="A272" r:id="rId161"/>
    <hyperlink ref="A273" r:id="rId162"/>
    <hyperlink ref="A274" r:id="rId163"/>
    <hyperlink ref="A275" r:id="rId164"/>
    <hyperlink ref="A276" r:id="rId165"/>
    <hyperlink ref="A277" r:id="rId166"/>
    <hyperlink ref="A283" r:id="rId167"/>
    <hyperlink ref="A287" r:id="rId168"/>
    <hyperlink ref="A288" r:id="rId169" display="IFCD108 "/>
    <hyperlink ref="A289" r:id="rId170" display="IFCD108 "/>
    <hyperlink ref="A292" r:id="rId171"/>
    <hyperlink ref="A295" r:id="rId172"/>
    <hyperlink ref="A297" r:id="rId173"/>
    <hyperlink ref="A298" r:id="rId174"/>
    <hyperlink ref="A299" r:id="rId175"/>
    <hyperlink ref="A300" r:id="rId176"/>
    <hyperlink ref="A301" r:id="rId177"/>
    <hyperlink ref="A302" r:id="rId178"/>
    <hyperlink ref="A305" r:id="rId179"/>
    <hyperlink ref="A306" r:id="rId180"/>
    <hyperlink ref="A313" r:id="rId181"/>
    <hyperlink ref="A314" r:id="rId182"/>
    <hyperlink ref="A316" r:id="rId183"/>
    <hyperlink ref="A317" r:id="rId184"/>
    <hyperlink ref="A318" r:id="rId185"/>
    <hyperlink ref="A319" r:id="rId186"/>
    <hyperlink ref="A320" r:id="rId187"/>
    <hyperlink ref="A321" r:id="rId188"/>
    <hyperlink ref="A322" r:id="rId189"/>
    <hyperlink ref="A323" r:id="rId190"/>
    <hyperlink ref="A324" r:id="rId191"/>
    <hyperlink ref="A325" r:id="rId192"/>
    <hyperlink ref="A327" r:id="rId193"/>
    <hyperlink ref="A326" r:id="rId194"/>
    <hyperlink ref="A329" r:id="rId195"/>
    <hyperlink ref="A315" r:id="rId196"/>
    <hyperlink ref="A330" r:id="rId197"/>
    <hyperlink ref="A331" r:id="rId198"/>
    <hyperlink ref="A332" r:id="rId199"/>
    <hyperlink ref="A333" r:id="rId200"/>
    <hyperlink ref="A334" r:id="rId201"/>
    <hyperlink ref="A335" r:id="rId202"/>
    <hyperlink ref="A337" r:id="rId203"/>
    <hyperlink ref="A339" r:id="rId204"/>
    <hyperlink ref="A340" r:id="rId205"/>
    <hyperlink ref="A342" r:id="rId206"/>
    <hyperlink ref="A343" r:id="rId207"/>
    <hyperlink ref="A344" r:id="rId208"/>
    <hyperlink ref="A345" r:id="rId209"/>
    <hyperlink ref="A346" r:id="rId210"/>
    <hyperlink ref="A347" r:id="rId211"/>
    <hyperlink ref="A348" r:id="rId212"/>
    <hyperlink ref="A349" r:id="rId213"/>
    <hyperlink ref="A350" r:id="rId214"/>
    <hyperlink ref="A356" r:id="rId215"/>
    <hyperlink ref="A168" r:id="rId216"/>
    <hyperlink ref="A166" r:id="rId217"/>
    <hyperlink ref="A52" r:id="rId218"/>
    <hyperlink ref="A259" r:id="rId219"/>
    <hyperlink ref="A260" r:id="rId220"/>
    <hyperlink ref="A261" r:id="rId221"/>
    <hyperlink ref="A263" r:id="rId222"/>
    <hyperlink ref="A264" r:id="rId223"/>
    <hyperlink ref="A265" r:id="rId224"/>
    <hyperlink ref="A266" r:id="rId225"/>
    <hyperlink ref="A267" r:id="rId226"/>
    <hyperlink ref="A268" r:id="rId227"/>
    <hyperlink ref="A269" r:id="rId228"/>
    <hyperlink ref="A262" r:id="rId229"/>
    <hyperlink ref="A307" r:id="rId230"/>
    <hyperlink ref="A308" r:id="rId231"/>
    <hyperlink ref="A309" r:id="rId232"/>
    <hyperlink ref="A96" r:id="rId233"/>
    <hyperlink ref="A10" r:id="rId234"/>
    <hyperlink ref="A11" r:id="rId235"/>
    <hyperlink ref="A12" r:id="rId236"/>
    <hyperlink ref="A13" r:id="rId237"/>
    <hyperlink ref="A14" r:id="rId238"/>
    <hyperlink ref="A18" r:id="rId239"/>
    <hyperlink ref="A42" r:id="rId240"/>
    <hyperlink ref="A43" r:id="rId241"/>
    <hyperlink ref="A46" r:id="rId242"/>
    <hyperlink ref="A47" r:id="rId243"/>
    <hyperlink ref="A49" r:id="rId244"/>
    <hyperlink ref="A67" r:id="rId245"/>
    <hyperlink ref="A100" r:id="rId246"/>
    <hyperlink ref="A101" r:id="rId247"/>
    <hyperlink ref="A102" r:id="rId248"/>
    <hyperlink ref="A106" r:id="rId249"/>
    <hyperlink ref="A108" r:id="rId250"/>
    <hyperlink ref="A109" r:id="rId251"/>
    <hyperlink ref="A115" r:id="rId252"/>
    <hyperlink ref="A116" r:id="rId253"/>
    <hyperlink ref="A117" r:id="rId254"/>
    <hyperlink ref="A118" r:id="rId255"/>
    <hyperlink ref="A132" r:id="rId256"/>
    <hyperlink ref="A133" r:id="rId257"/>
    <hyperlink ref="A134" r:id="rId258"/>
    <hyperlink ref="A136" r:id="rId259"/>
    <hyperlink ref="A137" r:id="rId260"/>
    <hyperlink ref="A138" r:id="rId261"/>
    <hyperlink ref="A139" r:id="rId262"/>
    <hyperlink ref="A140" r:id="rId263"/>
    <hyperlink ref="A141" r:id="rId264"/>
    <hyperlink ref="A142" r:id="rId265"/>
    <hyperlink ref="A143" r:id="rId266"/>
    <hyperlink ref="A144" r:id="rId267"/>
    <hyperlink ref="A145" r:id="rId268"/>
    <hyperlink ref="A146" r:id="rId269"/>
    <hyperlink ref="A147" r:id="rId270"/>
    <hyperlink ref="A148" r:id="rId271"/>
    <hyperlink ref="A149" r:id="rId272"/>
    <hyperlink ref="A150" r:id="rId273"/>
    <hyperlink ref="A151" r:id="rId274"/>
    <hyperlink ref="A152" r:id="rId275"/>
    <hyperlink ref="A153" r:id="rId276"/>
    <hyperlink ref="A154" r:id="rId277"/>
    <hyperlink ref="A162" r:id="rId278"/>
    <hyperlink ref="A163" r:id="rId279"/>
    <hyperlink ref="A155" r:id="rId280"/>
    <hyperlink ref="A156" r:id="rId281"/>
    <hyperlink ref="A157" r:id="rId282"/>
    <hyperlink ref="A158" r:id="rId283"/>
    <hyperlink ref="A159" r:id="rId284"/>
    <hyperlink ref="A160" r:id="rId285"/>
    <hyperlink ref="A161" r:id="rId286"/>
    <hyperlink ref="A53" r:id="rId287"/>
    <hyperlink ref="A175" r:id="rId288"/>
    <hyperlink ref="A176" r:id="rId289"/>
    <hyperlink ref="A177" r:id="rId290"/>
    <hyperlink ref="A178" r:id="rId291"/>
    <hyperlink ref="A179" r:id="rId292"/>
    <hyperlink ref="A185" r:id="rId293"/>
    <hyperlink ref="A186" r:id="rId294"/>
    <hyperlink ref="A191" r:id="rId295"/>
    <hyperlink ref="A278" r:id="rId296"/>
    <hyperlink ref="A279" r:id="rId297"/>
    <hyperlink ref="A282" r:id="rId298"/>
    <hyperlink ref="A284" r:id="rId299"/>
    <hyperlink ref="A290" r:id="rId300"/>
    <hyperlink ref="A291" r:id="rId301"/>
    <hyperlink ref="A293" r:id="rId302"/>
    <hyperlink ref="A294" r:id="rId303"/>
    <hyperlink ref="A296" r:id="rId304"/>
    <hyperlink ref="A303" r:id="rId305"/>
    <hyperlink ref="A304" r:id="rId306"/>
    <hyperlink ref="A310" r:id="rId307"/>
    <hyperlink ref="A311" r:id="rId308"/>
    <hyperlink ref="A312" r:id="rId309"/>
    <hyperlink ref="A336" r:id="rId310"/>
    <hyperlink ref="A341" r:id="rId311"/>
    <hyperlink ref="A354" r:id="rId312"/>
    <hyperlink ref="A355" r:id="rId313"/>
    <hyperlink ref="A357" r:id="rId314"/>
    <hyperlink ref="A358" r:id="rId315"/>
    <hyperlink ref="A359" r:id="rId316"/>
    <hyperlink ref="A360" r:id="rId317"/>
    <hyperlink ref="A361" r:id="rId318"/>
    <hyperlink ref="A362" r:id="rId319"/>
    <hyperlink ref="A363" r:id="rId320"/>
    <hyperlink ref="A128" r:id="rId321"/>
    <hyperlink ref="A129" r:id="rId322"/>
    <hyperlink ref="A130" r:id="rId323"/>
    <hyperlink ref="A131" r:id="rId324"/>
  </hyperlinks>
  <pageMargins left="0.7" right="0.7" top="0.75" bottom="0.75" header="0.3" footer="0.3"/>
  <pageSetup paperSize="8" orientation="landscape" r:id="rId3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Mena Zabala, Amaya (Servicio de Empleo)</dc:creator>
  <cp:lastModifiedBy>x057978</cp:lastModifiedBy>
  <cp:lastPrinted>2022-12-16T08:16:48Z</cp:lastPrinted>
  <dcterms:created xsi:type="dcterms:W3CDTF">2019-10-09T12:13:29Z</dcterms:created>
  <dcterms:modified xsi:type="dcterms:W3CDTF">2023-03-02T08:31:25Z</dcterms:modified>
</cp:coreProperties>
</file>