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648"/>
  </bookViews>
  <sheets>
    <sheet name="EVENTOS, FERIAS Y PROMOCIÓN" sheetId="1" r:id="rId1"/>
    <sheet name="OTRAS ACCIONES" sheetId="2" r:id="rId2"/>
    <sheet name="PERSONAL" sheetId="4" r:id="rId3"/>
    <sheet name="NÓMINAS" sheetId="3" r:id="rId4"/>
    <sheet name="CÓDIGOS" sheetId="5" state="hidden"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4" l="1"/>
  <c r="F26" i="1"/>
  <c r="F13" i="4" l="1"/>
  <c r="F27" i="1"/>
  <c r="F28" i="1"/>
  <c r="F29" i="1"/>
  <c r="F30" i="1"/>
  <c r="F31" i="1"/>
  <c r="F32" i="1"/>
  <c r="F33" i="1"/>
  <c r="F34" i="1"/>
  <c r="F35" i="1"/>
  <c r="F36" i="1"/>
  <c r="F37" i="1"/>
  <c r="F38" i="1"/>
  <c r="N57" i="3" l="1"/>
  <c r="N45" i="3"/>
  <c r="L56" i="3"/>
  <c r="L45" i="3"/>
  <c r="F57" i="3"/>
  <c r="D54" i="3"/>
  <c r="F45" i="3"/>
  <c r="D45" i="3"/>
  <c r="N25" i="3"/>
  <c r="L25" i="3"/>
  <c r="N14" i="3"/>
  <c r="L14" i="3"/>
  <c r="F25" i="3"/>
  <c r="D23" i="3"/>
  <c r="F14" i="3"/>
  <c r="D14" i="3"/>
  <c r="G20" i="4"/>
  <c r="G18" i="4"/>
  <c r="G16" i="4"/>
  <c r="G21" i="4"/>
  <c r="G14" i="4"/>
  <c r="G15" i="4"/>
  <c r="G17" i="4"/>
  <c r="G19" i="4"/>
  <c r="F17" i="4"/>
  <c r="F21" i="4"/>
  <c r="E21" i="4"/>
  <c r="D21" i="4"/>
  <c r="B55" i="1"/>
  <c r="F39" i="1"/>
  <c r="E39" i="1"/>
  <c r="D39" i="1"/>
  <c r="C39" i="1"/>
  <c r="E26" i="1"/>
  <c r="E35" i="1"/>
  <c r="D79" i="3" l="1"/>
  <c r="D78" i="3"/>
  <c r="D77" i="3"/>
  <c r="D76" i="3"/>
  <c r="D75" i="3"/>
  <c r="C78" i="3"/>
  <c r="C77" i="3"/>
  <c r="C76" i="3"/>
  <c r="C75" i="3"/>
  <c r="B78" i="3"/>
  <c r="B77" i="3"/>
  <c r="B76" i="3"/>
  <c r="B75" i="3"/>
  <c r="A78" i="3"/>
  <c r="A77" i="3"/>
  <c r="A76" i="3"/>
  <c r="A75" i="3"/>
  <c r="O67" i="3"/>
  <c r="O66" i="3"/>
  <c r="O65" i="3"/>
  <c r="O63" i="3"/>
  <c r="J66" i="3"/>
  <c r="J65" i="3"/>
  <c r="J64" i="3"/>
  <c r="J63" i="3"/>
  <c r="J62" i="3"/>
  <c r="N60" i="3"/>
  <c r="M60" i="3"/>
  <c r="L60" i="3"/>
  <c r="K60" i="3"/>
  <c r="J60" i="3"/>
  <c r="G67" i="3"/>
  <c r="G66" i="3"/>
  <c r="G65" i="3"/>
  <c r="G63" i="3"/>
  <c r="B66" i="3"/>
  <c r="B65" i="3"/>
  <c r="B64" i="3"/>
  <c r="B63" i="3"/>
  <c r="B62" i="3"/>
  <c r="F60" i="3"/>
  <c r="E60" i="3"/>
  <c r="D60" i="3"/>
  <c r="C60" i="3"/>
  <c r="B60" i="3"/>
  <c r="F58" i="3"/>
  <c r="F46" i="3"/>
  <c r="F47" i="3"/>
  <c r="F48" i="3"/>
  <c r="F49" i="3"/>
  <c r="F50" i="3"/>
  <c r="F51" i="3"/>
  <c r="F52" i="3"/>
  <c r="F53" i="3"/>
  <c r="F54" i="3"/>
  <c r="F55" i="3"/>
  <c r="F56" i="3"/>
  <c r="F59" i="3"/>
  <c r="D58" i="3"/>
  <c r="D56" i="3"/>
  <c r="D46" i="3"/>
  <c r="D47" i="3"/>
  <c r="D48" i="3"/>
  <c r="D49" i="3"/>
  <c r="D50" i="3"/>
  <c r="D51" i="3"/>
  <c r="D52" i="3"/>
  <c r="D53" i="3"/>
  <c r="D55" i="3"/>
  <c r="D57" i="3"/>
  <c r="D59" i="3"/>
  <c r="O36" i="3"/>
  <c r="O35" i="3"/>
  <c r="O34" i="3"/>
  <c r="O32" i="3"/>
  <c r="J35" i="3"/>
  <c r="J34" i="3"/>
  <c r="J33" i="3"/>
  <c r="J32" i="3"/>
  <c r="J31" i="3"/>
  <c r="N29" i="3"/>
  <c r="M29" i="3"/>
  <c r="L29" i="3"/>
  <c r="K29" i="3"/>
  <c r="J29" i="3"/>
  <c r="N15" i="3"/>
  <c r="N16" i="3"/>
  <c r="N17" i="3"/>
  <c r="N18" i="3"/>
  <c r="N19" i="3"/>
  <c r="N20" i="3"/>
  <c r="N21" i="3"/>
  <c r="N22" i="3"/>
  <c r="N23" i="3"/>
  <c r="N24" i="3"/>
  <c r="N26" i="3"/>
  <c r="N27" i="3"/>
  <c r="N28" i="3"/>
  <c r="L15" i="3"/>
  <c r="L16" i="3"/>
  <c r="L17" i="3"/>
  <c r="L18" i="3"/>
  <c r="L19" i="3"/>
  <c r="L20" i="3"/>
  <c r="L21" i="3"/>
  <c r="L22" i="3"/>
  <c r="L23" i="3"/>
  <c r="L24" i="3"/>
  <c r="L26" i="3"/>
  <c r="L27" i="3"/>
  <c r="L28" i="3"/>
  <c r="G36" i="3"/>
  <c r="G35" i="3"/>
  <c r="G34" i="3"/>
  <c r="G32" i="3"/>
  <c r="B35" i="3"/>
  <c r="B34" i="3"/>
  <c r="B33" i="3"/>
  <c r="B32" i="3"/>
  <c r="B31" i="3"/>
  <c r="F29" i="3"/>
  <c r="E29" i="3"/>
  <c r="D29" i="3"/>
  <c r="C29" i="3"/>
  <c r="B29" i="3"/>
  <c r="F15" i="3"/>
  <c r="F16" i="3"/>
  <c r="F17" i="3"/>
  <c r="F18" i="3"/>
  <c r="F19" i="3"/>
  <c r="F20" i="3"/>
  <c r="F21" i="3"/>
  <c r="F22" i="3"/>
  <c r="F23" i="3"/>
  <c r="F24" i="3"/>
  <c r="F26" i="3"/>
  <c r="F27" i="3"/>
  <c r="F28" i="3"/>
  <c r="D15" i="3"/>
  <c r="D16" i="3"/>
  <c r="D17" i="3"/>
  <c r="D18" i="3"/>
  <c r="D19" i="3"/>
  <c r="D20" i="3"/>
  <c r="D21" i="3"/>
  <c r="D22" i="3"/>
  <c r="D24" i="3"/>
  <c r="D25" i="3"/>
  <c r="D26" i="3"/>
  <c r="D27" i="3"/>
  <c r="D28" i="3"/>
  <c r="B29" i="2"/>
  <c r="F14" i="4" l="1"/>
  <c r="F15" i="4"/>
  <c r="F16" i="4"/>
  <c r="F18" i="4"/>
  <c r="F19" i="4"/>
  <c r="F20" i="4"/>
  <c r="D21" i="1" l="1"/>
  <c r="I62" i="3" l="1"/>
  <c r="A62" i="3"/>
  <c r="N59" i="3"/>
  <c r="L59" i="3"/>
  <c r="N58" i="3"/>
  <c r="L58" i="3"/>
  <c r="L57" i="3"/>
  <c r="N56" i="3"/>
  <c r="N55" i="3"/>
  <c r="L55" i="3"/>
  <c r="N54" i="3"/>
  <c r="L54" i="3"/>
  <c r="N53" i="3"/>
  <c r="L53" i="3"/>
  <c r="N52" i="3"/>
  <c r="L52" i="3"/>
  <c r="N51" i="3"/>
  <c r="L51" i="3"/>
  <c r="N50" i="3"/>
  <c r="L50" i="3"/>
  <c r="N49" i="3"/>
  <c r="L49" i="3"/>
  <c r="N48" i="3"/>
  <c r="L48" i="3"/>
  <c r="N47" i="3"/>
  <c r="L47" i="3"/>
  <c r="N46" i="3"/>
  <c r="L46" i="3"/>
  <c r="I31" i="3"/>
  <c r="A31" i="3"/>
  <c r="E28" i="1" l="1"/>
  <c r="E27" i="1"/>
  <c r="E29" i="1"/>
  <c r="E30" i="1"/>
  <c r="E31" i="1"/>
  <c r="E32" i="1"/>
  <c r="E33" i="1"/>
  <c r="E34" i="1"/>
  <c r="E36" i="1"/>
  <c r="E37" i="1"/>
  <c r="E38" i="1"/>
</calcChain>
</file>

<file path=xl/sharedStrings.xml><?xml version="1.0" encoding="utf-8"?>
<sst xmlns="http://schemas.openxmlformats.org/spreadsheetml/2006/main" count="169" uniqueCount="89">
  <si>
    <t>1. DATOS DE LA ENTIDAD</t>
  </si>
  <si>
    <t xml:space="preserve">NOMBRE O RAZÓN SOCIAL </t>
  </si>
  <si>
    <t xml:space="preserve">Tipo de acción </t>
  </si>
  <si>
    <t>Nombre de la propuesta</t>
  </si>
  <si>
    <t>TOTAL PRESUPUESTO (sin IVA)</t>
  </si>
  <si>
    <t>TOTAL IVA</t>
  </si>
  <si>
    <t>TOTAL PRESUPUESTO CON IVA</t>
  </si>
  <si>
    <t>IMPORTE NO DEDUCIBLE</t>
  </si>
  <si>
    <t>2. IVA</t>
  </si>
  <si>
    <t>3. PRESUPUESTO DE EVENTOS, PROGRAMAS DE VISITAS O ACTIVIDADES GUIADAS, ACCIONES DE PROMOCIÓN Y COMUNICACIÓN</t>
  </si>
  <si>
    <t>¿PERCIBE OTROS INGRESOS Y/O SUBVENCIONES?</t>
  </si>
  <si>
    <t>Órgano y depertamento u organismo autónomo concedente</t>
  </si>
  <si>
    <t>Importe</t>
  </si>
  <si>
    <t>Otros ingresos y/o subvenciones previstas. Indicar el importe y los patrocinadores/colaboradores</t>
  </si>
  <si>
    <t>¿EL IVA SE PUEDE RECUPERAR O COMPENSAR?</t>
  </si>
  <si>
    <t>OTRAS ACCIONES DE GESTIÓN TURÍSTICA RELACIONADAS CON LAS SIGUIENTES ÁREAS DE TRABAJO</t>
  </si>
  <si>
    <t>Acciones</t>
  </si>
  <si>
    <t>Entidad</t>
  </si>
  <si>
    <t>Organización de jornadas técnicas relacionadas con el turismo</t>
  </si>
  <si>
    <t>Labores de sesibilización y captación de entidades sociales</t>
  </si>
  <si>
    <t>Información sobre convocatorias de ayudas al sector</t>
  </si>
  <si>
    <t>Desarrollo de proyectos y planes de accesibilidad y movilidad turística</t>
  </si>
  <si>
    <t xml:space="preserve">Colaboración con provincias o entidades limítrofes en creación de producto turístico </t>
  </si>
  <si>
    <t>Colaboración en la elaboración para la presentación de otro tipo de ayudas europeas (PDR, Interreg Poctefa, etc..)</t>
  </si>
  <si>
    <t>Colaboración o gestión de la realización de estudios del perfil del visitante</t>
  </si>
  <si>
    <t>Acuerdos con otras entidades limítrofes de la zona consorcial dentro de Navarra (convenios, acuerdos de colaboración…) para potenciar el turismo en la zona</t>
  </si>
  <si>
    <t>Participación en proyectos transversales con otras entidades no turísticas que tengan relación con la zona y conexión con la mejora del turismo en la misma</t>
  </si>
  <si>
    <t xml:space="preserve">Colaboración a la digitalización de recursos turísticos </t>
  </si>
  <si>
    <t>Acciones de difusión de servicios y proyectos de la DGTCyC dirigidos al sector turístico tales como, la difusión del plan formativo de Turismo, proyecto del Laboratorio de  transformación digital, herramientas para actualización de datos en registro , difusión de las acciones de las UGETs,etc</t>
  </si>
  <si>
    <t>DECLARACIÓN RESPONSABLE. DATOS DEL PERSONAL PROPIO DE FUNCIONES GERENCIA</t>
  </si>
  <si>
    <t>Nombre persona y puesto que ocupa</t>
  </si>
  <si>
    <t xml:space="preserve">Meses imputación </t>
  </si>
  <si>
    <t>% de imputación</t>
  </si>
  <si>
    <t>TOTAL</t>
  </si>
  <si>
    <t xml:space="preserve">TOTAL PERSONAL PROPIO A IMPUTAR </t>
  </si>
  <si>
    <t>PRESUPUESTO GERENCIA</t>
  </si>
  <si>
    <t>NÓMINAS</t>
  </si>
  <si>
    <t>NOMBRE TRABAJADOR 1</t>
  </si>
  <si>
    <t>NOMBRE TRABAJADOR 2</t>
  </si>
  <si>
    <t>% S.SOCIAL empresa</t>
  </si>
  <si>
    <t>% RETENCIÓN IRPF</t>
  </si>
  <si>
    <t>%IMPUTACIÓN</t>
  </si>
  <si>
    <t>BRUTO</t>
  </si>
  <si>
    <t>BASE S.SOCIAL</t>
  </si>
  <si>
    <t>CUOTA S.SOCIAL empresa</t>
  </si>
  <si>
    <t>NETO</t>
  </si>
  <si>
    <t>IRPF</t>
  </si>
  <si>
    <t>OBSERVACIONES</t>
  </si>
  <si>
    <t>otros</t>
  </si>
  <si>
    <t>TOTALES</t>
  </si>
  <si>
    <t>ENTIDAD</t>
  </si>
  <si>
    <t>TOTAL BRUTO</t>
  </si>
  <si>
    <t>TOTAL BRUTO+ S.SOCIAL EMPRESA</t>
  </si>
  <si>
    <t>TOTAL S.SOCIAL EMPRESA</t>
  </si>
  <si>
    <t>IMPORTES NO ABONADOS</t>
  </si>
  <si>
    <t>TOTAL NETO</t>
  </si>
  <si>
    <t>IMPORTE TOTAL</t>
  </si>
  <si>
    <t>TOTAL IRPF</t>
  </si>
  <si>
    <t>% IMPUTACIÓN</t>
  </si>
  <si>
    <t>A IMPUTAR</t>
  </si>
  <si>
    <t>NOMBRE TRABAJADOR 3</t>
  </si>
  <si>
    <t>NOMBRE</t>
  </si>
  <si>
    <t>IMPORTES TOTALES</t>
  </si>
  <si>
    <t xml:space="preserve">FICHA COORDINACIÓN DE EVENTOS, PROGRAMAS DE VISITAS O ACTIVIDADES GUIADAS, ACCIONES DE PROMOCIÓN Y COMUNICACIÓN </t>
  </si>
  <si>
    <t>FICHA OTRAS ACCIONES DE GESTIÓN TURÍSTICA</t>
  </si>
  <si>
    <t>Sí</t>
  </si>
  <si>
    <t>No</t>
  </si>
  <si>
    <t>PESTAÑA EVENTOS, FERIAS Y PROMOCIÓN</t>
  </si>
  <si>
    <t>PUNTO 3</t>
  </si>
  <si>
    <t>Eventos</t>
  </si>
  <si>
    <t>Programa de visitas o actividades guiadas</t>
  </si>
  <si>
    <t>Promoción y comunicación</t>
  </si>
  <si>
    <t>Identificación selectiva y argumentada de recursos susceptibles de desarrollo turístico con escaso desarrollo actual acompañadas de un análisis DAFO</t>
  </si>
  <si>
    <t>Redacción de un informe de valoración de la señalización turística en su ámbito de actuación centrado en las principales deficiencias o carencias detectadas</t>
  </si>
  <si>
    <t>NOMBRE TRABAJADOR 4</t>
  </si>
  <si>
    <t>La entidad solicitante debe rellenar las CASILLAS</t>
  </si>
  <si>
    <t>La entidad solicitante debe escoger una opción del DESPLEGABLE</t>
  </si>
  <si>
    <t>PARA QUE PUEDA SER VALORADO, EN EL PLAN DE TRABAJO que se adjunte se argumentarán cada una de las acciones que se señalan en este apartado, detalle de la actividad realizada, acciones concretas que conlleva, así como resultados esperados.</t>
  </si>
  <si>
    <t>4. TOTAL INGRESOS (Otros ingresos y/o subvenciones previstas. Indicar el importe y los patrocinadores/colaboradores) (en caso de que no perciba ningún ingreso especificar)</t>
  </si>
  <si>
    <r>
      <t xml:space="preserve">¿Se presenta contrato correspondiente al personal propio? </t>
    </r>
    <r>
      <rPr>
        <b/>
        <sz val="12"/>
        <color rgb="FF00B0F0"/>
        <rFont val="Calibri"/>
        <family val="2"/>
        <scheme val="minor"/>
      </rPr>
      <t>(Se recuerda que las entidades solicitantes deben adjuntar el contrato del personal propio)</t>
    </r>
  </si>
  <si>
    <r>
      <t xml:space="preserve">% DE IVA NO DEDUCIBLE </t>
    </r>
    <r>
      <rPr>
        <b/>
        <sz val="12"/>
        <color rgb="FF00B0F0"/>
        <rFont val="Calibri"/>
        <family val="2"/>
        <scheme val="minor"/>
      </rPr>
      <t>(no rellenar la casilla)</t>
    </r>
  </si>
  <si>
    <t>¿HA SIDO BENEFICIARIA DEL PLAN DE SOSTENIBILIDAD EN DESTINO EN LA CONVOCATORIA 2021 Ó 2022 Ó 2023?</t>
  </si>
  <si>
    <t>Si se puede compensar, indicar el porcentaje de prorrata (en número) y en caso de que pueda recuperar el total del IVA poner 100 (en número) (rellenar D19 en caso que haya contestado "Sí" en la celda D18)</t>
  </si>
  <si>
    <r>
      <t xml:space="preserve">Seguridad social a cargo de la empresa </t>
    </r>
    <r>
      <rPr>
        <b/>
        <sz val="12"/>
        <color rgb="FF00B0F0"/>
        <rFont val="Calibri"/>
        <family val="2"/>
        <scheme val="minor"/>
      </rPr>
      <t>(anual o por los meses de imputación)</t>
    </r>
  </si>
  <si>
    <r>
      <t>Salario bruto</t>
    </r>
    <r>
      <rPr>
        <b/>
        <sz val="12"/>
        <color rgb="FF00B0F0"/>
        <rFont val="Calibri"/>
        <family val="2"/>
        <scheme val="minor"/>
      </rPr>
      <t xml:space="preserve"> (anual o por meses de imputación)</t>
    </r>
  </si>
  <si>
    <t>PARA QUE PUEDA SER VALORADO, EN EL PLAN DE TRABAJO que se adjunte se hará un breve resumen de las funciones que realiza la asociación en relación a las acciones presentadas a la convocatoria (Bases 6ª,7ª y 9ª).</t>
  </si>
  <si>
    <t>NO MODIFICAR LAS CASILLAS AZULES</t>
  </si>
  <si>
    <t>EXTRA DIC. 2024</t>
  </si>
  <si>
    <t>EXTRA JUNIO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</si>
</sst>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5" x14ac:knownFonts="1">
    <font>
      <sz val="11"/>
      <color theme="1"/>
      <name val="Calibri"/>
      <family val="2"/>
      <scheme val="minor"/>
    </font>
    <font>
      <b/>
      <sz val="11"/>
      <color theme="1"/>
      <name val="Calibri"/>
      <family val="2"/>
      <scheme val="minor"/>
    </font>
    <font>
      <b/>
      <sz val="12"/>
      <color theme="0"/>
      <name val="Calibri"/>
      <family val="2"/>
      <scheme val="minor"/>
    </font>
    <font>
      <b/>
      <sz val="11"/>
      <name val="Calibri"/>
      <family val="2"/>
      <scheme val="minor"/>
    </font>
    <font>
      <sz val="11"/>
      <color theme="1"/>
      <name val="Calibri"/>
      <family val="2"/>
      <scheme val="minor"/>
    </font>
    <font>
      <b/>
      <sz val="12"/>
      <color theme="1"/>
      <name val="Calibri"/>
      <family val="2"/>
      <scheme val="minor"/>
    </font>
    <font>
      <b/>
      <sz val="14"/>
      <color theme="0"/>
      <name val="Calibri"/>
      <family val="2"/>
      <scheme val="minor"/>
    </font>
    <font>
      <sz val="11"/>
      <color rgb="FF006100"/>
      <name val="Calibri"/>
      <family val="2"/>
      <scheme val="minor"/>
    </font>
    <font>
      <b/>
      <sz val="11"/>
      <color theme="0"/>
      <name val="Calibri"/>
      <family val="2"/>
      <scheme val="minor"/>
    </font>
    <font>
      <b/>
      <sz val="18"/>
      <color theme="0"/>
      <name val="Calibri"/>
      <family val="2"/>
      <scheme val="minor"/>
    </font>
    <font>
      <sz val="10"/>
      <name val="Arial"/>
      <family val="2"/>
    </font>
    <font>
      <sz val="11"/>
      <name val="Calibri"/>
      <family val="2"/>
      <scheme val="minor"/>
    </font>
    <font>
      <b/>
      <sz val="11"/>
      <color rgb="FF006100"/>
      <name val="Calibri"/>
      <family val="2"/>
      <scheme val="minor"/>
    </font>
    <font>
      <b/>
      <sz val="12"/>
      <color rgb="FF00B0F0"/>
      <name val="Calibri"/>
      <family val="2"/>
      <scheme val="minor"/>
    </font>
    <font>
      <b/>
      <sz val="14"/>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rgb="FFC6EFCE"/>
      </patternFill>
    </fill>
    <fill>
      <patternFill patternType="solid">
        <fgColor rgb="FFFFCCFF"/>
        <bgColor indexed="64"/>
      </patternFill>
    </fill>
    <fill>
      <patternFill patternType="solid">
        <fgColor theme="7"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6">
    <xf numFmtId="0" fontId="0" fillId="0" borderId="0"/>
    <xf numFmtId="9" fontId="4" fillId="0" borderId="0" applyFont="0" applyFill="0" applyBorder="0" applyAlignment="0" applyProtection="0"/>
    <xf numFmtId="0" fontId="7" fillId="5" borderId="0" applyNumberFormat="0" applyBorder="0" applyAlignment="0" applyProtection="0"/>
    <xf numFmtId="0" fontId="10" fillId="0" borderId="0"/>
    <xf numFmtId="0" fontId="10" fillId="0" borderId="0"/>
    <xf numFmtId="9" fontId="10" fillId="0" borderId="0" applyFont="0" applyFill="0" applyBorder="0" applyAlignment="0" applyProtection="0"/>
  </cellStyleXfs>
  <cellXfs count="183">
    <xf numFmtId="0" fontId="0" fillId="0" borderId="0" xfId="0"/>
    <xf numFmtId="0" fontId="0" fillId="0" borderId="0" xfId="0" applyAlignment="1">
      <alignment horizontal="center" vertical="center"/>
    </xf>
    <xf numFmtId="0" fontId="3" fillId="2" borderId="1" xfId="0" applyFont="1" applyFill="1" applyBorder="1" applyAlignment="1">
      <alignment horizontal="center" vertical="center" wrapText="1"/>
    </xf>
    <xf numFmtId="164" fontId="0" fillId="4" borderId="1" xfId="0" applyNumberFormat="1" applyFill="1" applyBorder="1"/>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164" fontId="0" fillId="4" borderId="6" xfId="0" applyNumberFormat="1" applyFill="1" applyBorder="1"/>
    <xf numFmtId="0" fontId="0" fillId="4" borderId="2" xfId="0" applyFill="1" applyBorder="1" applyAlignment="1">
      <alignment horizontal="left" wrapText="1"/>
    </xf>
    <xf numFmtId="0" fontId="0" fillId="0" borderId="0" xfId="0" applyFill="1"/>
    <xf numFmtId="0" fontId="5" fillId="0" borderId="0" xfId="0" applyFont="1" applyFill="1" applyBorder="1" applyAlignment="1">
      <alignment horizontal="left" vertical="center"/>
    </xf>
    <xf numFmtId="0" fontId="0" fillId="0" borderId="0" xfId="0" applyFill="1" applyBorder="1" applyAlignment="1">
      <alignment horizontal="center" vertical="center"/>
    </xf>
    <xf numFmtId="0" fontId="1" fillId="2" borderId="8" xfId="0" applyFont="1" applyFill="1" applyBorder="1" applyAlignment="1">
      <alignment horizontal="center" vertical="center" wrapText="1"/>
    </xf>
    <xf numFmtId="0" fontId="0" fillId="4" borderId="2" xfId="0" applyFill="1" applyBorder="1"/>
    <xf numFmtId="164" fontId="0" fillId="4" borderId="9" xfId="0" applyNumberFormat="1" applyFill="1" applyBorder="1" applyAlignment="1">
      <alignment horizontal="center"/>
    </xf>
    <xf numFmtId="0" fontId="1" fillId="2" borderId="10" xfId="0" applyFont="1" applyFill="1" applyBorder="1" applyAlignment="1">
      <alignment horizontal="center"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2" fillId="3"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0" xfId="0" applyFont="1" applyFill="1" applyAlignment="1">
      <alignment vertical="center"/>
    </xf>
    <xf numFmtId="0" fontId="0" fillId="0" borderId="0" xfId="0" applyAlignment="1"/>
    <xf numFmtId="0" fontId="0" fillId="0" borderId="0" xfId="0" applyFont="1"/>
    <xf numFmtId="0" fontId="11" fillId="0" borderId="0" xfId="3" applyFont="1" applyProtection="1">
      <protection locked="0"/>
    </xf>
    <xf numFmtId="0" fontId="11" fillId="0" borderId="0" xfId="4" applyFont="1" applyProtection="1">
      <protection locked="0"/>
    </xf>
    <xf numFmtId="4" fontId="11" fillId="0" borderId="0" xfId="3" applyNumberFormat="1" applyFont="1" applyProtection="1">
      <protection locked="0"/>
    </xf>
    <xf numFmtId="0" fontId="3" fillId="2" borderId="1" xfId="2" applyFont="1" applyFill="1" applyBorder="1" applyAlignment="1" applyProtection="1">
      <alignment horizontal="center" vertical="center" wrapText="1"/>
      <protection locked="0"/>
    </xf>
    <xf numFmtId="9" fontId="11" fillId="0" borderId="0" xfId="3" applyNumberFormat="1" applyFont="1" applyProtection="1">
      <protection locked="0"/>
    </xf>
    <xf numFmtId="0" fontId="11" fillId="0" borderId="20" xfId="3" applyFont="1" applyBorder="1" applyProtection="1">
      <protection locked="0"/>
    </xf>
    <xf numFmtId="0" fontId="11" fillId="0" borderId="21" xfId="3" applyFont="1" applyBorder="1" applyProtection="1">
      <protection locked="0"/>
    </xf>
    <xf numFmtId="0" fontId="11" fillId="0" borderId="22" xfId="3" applyFont="1" applyBorder="1" applyProtection="1">
      <protection locked="0"/>
    </xf>
    <xf numFmtId="17" fontId="3" fillId="2" borderId="1" xfId="2" applyNumberFormat="1" applyFont="1" applyFill="1" applyBorder="1" applyAlignment="1" applyProtection="1">
      <alignment horizontal="left" vertical="center" wrapText="1"/>
      <protection locked="0"/>
    </xf>
    <xf numFmtId="164" fontId="11" fillId="4" borderId="1" xfId="3" applyNumberFormat="1" applyFont="1" applyFill="1" applyBorder="1" applyAlignment="1" applyProtection="1">
      <alignment horizontal="center"/>
      <protection locked="0"/>
    </xf>
    <xf numFmtId="0" fontId="11" fillId="4" borderId="1" xfId="3" applyFont="1" applyFill="1" applyBorder="1" applyAlignment="1" applyProtection="1">
      <alignment horizontal="center"/>
      <protection locked="0"/>
    </xf>
    <xf numFmtId="0" fontId="3" fillId="4" borderId="1" xfId="3" applyFont="1" applyFill="1" applyBorder="1" applyAlignment="1" applyProtection="1">
      <alignment horizontal="center"/>
      <protection locked="0"/>
    </xf>
    <xf numFmtId="0" fontId="3" fillId="2" borderId="1" xfId="2" applyFont="1" applyFill="1" applyBorder="1" applyAlignment="1" applyProtection="1">
      <alignment horizontal="left" vertical="center" wrapText="1"/>
      <protection locked="0"/>
    </xf>
    <xf numFmtId="164" fontId="8" fillId="3" borderId="1" xfId="3" applyNumberFormat="1" applyFont="1" applyFill="1" applyBorder="1" applyAlignment="1" applyProtection="1">
      <alignment horizontal="center"/>
      <protection locked="0"/>
    </xf>
    <xf numFmtId="0" fontId="11" fillId="0" borderId="0" xfId="3" applyFont="1" applyAlignment="1" applyProtection="1">
      <alignment horizontal="center"/>
      <protection locked="0"/>
    </xf>
    <xf numFmtId="164" fontId="11" fillId="2" borderId="1" xfId="3" applyNumberFormat="1" applyFont="1" applyFill="1" applyBorder="1" applyAlignment="1" applyProtection="1">
      <alignment horizontal="center"/>
    </xf>
    <xf numFmtId="0" fontId="11" fillId="0" borderId="0" xfId="3" applyFont="1" applyProtection="1"/>
    <xf numFmtId="0" fontId="8" fillId="3" borderId="1" xfId="3" applyFont="1" applyFill="1" applyBorder="1" applyAlignment="1" applyProtection="1">
      <alignment horizontal="center"/>
    </xf>
    <xf numFmtId="0" fontId="11" fillId="2" borderId="12" xfId="3" applyFont="1" applyFill="1" applyBorder="1" applyProtection="1"/>
    <xf numFmtId="4" fontId="11" fillId="2" borderId="1" xfId="3" applyNumberFormat="1" applyFont="1" applyFill="1" applyBorder="1" applyAlignment="1" applyProtection="1">
      <alignment horizontal="center"/>
    </xf>
    <xf numFmtId="10" fontId="11" fillId="2" borderId="1" xfId="1" applyNumberFormat="1" applyFont="1" applyFill="1" applyBorder="1" applyAlignment="1" applyProtection="1">
      <alignment horizontal="center"/>
    </xf>
    <xf numFmtId="0" fontId="4" fillId="0" borderId="0" xfId="0" applyFont="1" applyProtection="1"/>
    <xf numFmtId="0" fontId="4" fillId="0" borderId="0" xfId="0" applyFont="1" applyAlignment="1" applyProtection="1">
      <alignment horizontal="center"/>
    </xf>
    <xf numFmtId="164" fontId="8" fillId="3" borderId="1" xfId="3" applyNumberFormat="1" applyFont="1" applyFill="1" applyBorder="1" applyAlignment="1" applyProtection="1">
      <alignment horizontal="center"/>
    </xf>
    <xf numFmtId="0" fontId="4" fillId="0" borderId="0" xfId="0" applyFont="1" applyProtection="1">
      <protection locked="0"/>
    </xf>
    <xf numFmtId="0" fontId="11" fillId="4" borderId="1" xfId="3" applyFont="1" applyFill="1" applyBorder="1" applyProtection="1">
      <protection locked="0"/>
    </xf>
    <xf numFmtId="164" fontId="8" fillId="3" borderId="1" xfId="2" applyNumberFormat="1" applyFont="1" applyFill="1" applyBorder="1" applyAlignment="1" applyProtection="1">
      <alignment horizontal="center" vertical="center" wrapText="1"/>
      <protection locked="0"/>
    </xf>
    <xf numFmtId="0" fontId="11" fillId="0" borderId="0" xfId="4" applyFont="1" applyProtection="1"/>
    <xf numFmtId="0" fontId="11" fillId="0" borderId="0" xfId="4" applyFont="1" applyFill="1" applyProtection="1"/>
    <xf numFmtId="0" fontId="8" fillId="0" borderId="0" xfId="4" applyFont="1" applyFill="1" applyAlignment="1" applyProtection="1">
      <alignment horizontal="center"/>
    </xf>
    <xf numFmtId="164" fontId="11" fillId="0" borderId="0" xfId="4" applyNumberFormat="1" applyFont="1" applyProtection="1"/>
    <xf numFmtId="0" fontId="11" fillId="0" borderId="0" xfId="4" applyFont="1" applyBorder="1" applyProtection="1">
      <protection locked="0"/>
    </xf>
    <xf numFmtId="0" fontId="3" fillId="2" borderId="1" xfId="2" applyFont="1" applyFill="1" applyBorder="1" applyAlignment="1" applyProtection="1">
      <alignment horizontal="center" vertical="center" wrapText="1"/>
    </xf>
    <xf numFmtId="0" fontId="12" fillId="0" borderId="0" xfId="2" applyFont="1" applyFill="1" applyBorder="1" applyAlignment="1" applyProtection="1">
      <alignment horizontal="center" vertical="center" wrapText="1"/>
    </xf>
    <xf numFmtId="4" fontId="11" fillId="2" borderId="1" xfId="0" applyNumberFormat="1" applyFont="1" applyFill="1" applyBorder="1" applyAlignment="1" applyProtection="1">
      <alignment horizontal="left" wrapText="1"/>
    </xf>
    <xf numFmtId="164" fontId="11" fillId="2" borderId="1" xfId="0" applyNumberFormat="1" applyFont="1" applyFill="1" applyBorder="1" applyAlignment="1" applyProtection="1">
      <alignment horizontal="center"/>
    </xf>
    <xf numFmtId="10" fontId="11" fillId="2" borderId="1" xfId="0" applyNumberFormat="1" applyFont="1" applyFill="1" applyBorder="1" applyAlignment="1" applyProtection="1">
      <alignment horizontal="center"/>
    </xf>
    <xf numFmtId="4" fontId="4" fillId="0" borderId="0" xfId="0" applyNumberFormat="1" applyFont="1" applyFill="1" applyBorder="1" applyProtection="1"/>
    <xf numFmtId="0" fontId="11" fillId="0" borderId="0" xfId="0" applyFont="1" applyProtection="1"/>
    <xf numFmtId="0" fontId="8" fillId="3" borderId="1" xfId="0" applyFont="1" applyFill="1" applyBorder="1" applyAlignment="1" applyProtection="1">
      <alignment horizontal="center"/>
    </xf>
    <xf numFmtId="164" fontId="8" fillId="3" borderId="1" xfId="0" applyNumberFormat="1" applyFont="1" applyFill="1" applyBorder="1" applyAlignment="1" applyProtection="1">
      <alignment horizontal="center"/>
    </xf>
    <xf numFmtId="0" fontId="4" fillId="0" borderId="0" xfId="0" applyFont="1" applyFill="1" applyBorder="1" applyProtection="1"/>
    <xf numFmtId="14" fontId="4" fillId="0" borderId="0" xfId="0" applyNumberFormat="1" applyFont="1" applyFill="1" applyBorder="1" applyProtection="1"/>
    <xf numFmtId="0" fontId="11" fillId="0" borderId="0" xfId="4" applyFont="1" applyFill="1" applyBorder="1" applyProtection="1">
      <protection locked="0"/>
    </xf>
    <xf numFmtId="0" fontId="10" fillId="0" borderId="0" xfId="4" applyProtection="1">
      <protection locked="0"/>
    </xf>
    <xf numFmtId="0" fontId="0" fillId="0" borderId="0" xfId="0" applyFont="1" applyBorder="1"/>
    <xf numFmtId="0" fontId="9" fillId="0" borderId="0" xfId="0" applyFont="1" applyFill="1" applyBorder="1" applyAlignment="1">
      <alignment vertical="center"/>
    </xf>
    <xf numFmtId="0" fontId="0" fillId="0" borderId="0" xfId="0" applyBorder="1"/>
    <xf numFmtId="0" fontId="0" fillId="0" borderId="23" xfId="0" applyBorder="1"/>
    <xf numFmtId="0" fontId="5" fillId="0" borderId="0" xfId="0" applyFont="1" applyFill="1" applyBorder="1" applyAlignment="1">
      <alignment horizontal="center"/>
    </xf>
    <xf numFmtId="0" fontId="5" fillId="2" borderId="1" xfId="0" applyFont="1" applyFill="1" applyBorder="1" applyAlignment="1">
      <alignment horizontal="center" vertical="center" wrapText="1"/>
    </xf>
    <xf numFmtId="0" fontId="0" fillId="7" borderId="1" xfId="0" applyFill="1" applyBorder="1" applyAlignment="1">
      <alignment horizontal="center" wrapText="1"/>
    </xf>
    <xf numFmtId="0" fontId="0" fillId="7" borderId="1" xfId="0" applyFill="1" applyBorder="1" applyAlignment="1">
      <alignment horizontal="center" vertical="center"/>
    </xf>
    <xf numFmtId="0" fontId="0" fillId="4" borderId="1" xfId="0" applyFill="1" applyBorder="1" applyAlignment="1">
      <alignment horizontal="left" wrapText="1"/>
    </xf>
    <xf numFmtId="0" fontId="0" fillId="4" borderId="1" xfId="0" applyFill="1" applyBorder="1" applyAlignment="1">
      <alignment horizontal="center" wrapText="1"/>
    </xf>
    <xf numFmtId="9" fontId="0" fillId="4" borderId="2" xfId="1" applyFont="1" applyFill="1" applyBorder="1" applyAlignment="1">
      <alignment horizontal="center" wrapText="1"/>
    </xf>
    <xf numFmtId="164" fontId="0" fillId="4" borderId="6" xfId="0" applyNumberFormat="1" applyFill="1" applyBorder="1" applyAlignment="1">
      <alignment horizontal="center" wrapText="1"/>
    </xf>
    <xf numFmtId="164" fontId="0" fillId="4" borderId="1" xfId="0" applyNumberFormat="1" applyFill="1" applyBorder="1" applyAlignment="1">
      <alignment horizontal="center" wrapText="1"/>
    </xf>
    <xf numFmtId="0" fontId="5" fillId="2" borderId="1" xfId="0" applyFont="1" applyFill="1" applyBorder="1" applyAlignment="1">
      <alignment horizontal="center" vertical="center" wrapText="1"/>
    </xf>
    <xf numFmtId="0" fontId="3" fillId="2" borderId="1" xfId="2" applyFont="1" applyFill="1" applyBorder="1" applyAlignment="1" applyProtection="1">
      <alignment horizontal="left" vertical="center"/>
      <protection locked="0"/>
    </xf>
    <xf numFmtId="0" fontId="0" fillId="0" borderId="12" xfId="0" applyBorder="1"/>
    <xf numFmtId="0" fontId="3" fillId="2" borderId="1" xfId="3" applyFont="1" applyFill="1" applyBorder="1" applyProtection="1"/>
    <xf numFmtId="0" fontId="3" fillId="2" borderId="2" xfId="3" applyFont="1" applyFill="1" applyBorder="1" applyProtection="1"/>
    <xf numFmtId="0" fontId="3" fillId="2" borderId="1" xfId="3" applyFont="1" applyFill="1" applyBorder="1" applyAlignment="1" applyProtection="1">
      <alignment horizontal="center"/>
    </xf>
    <xf numFmtId="0" fontId="3" fillId="2" borderId="1" xfId="3" applyFont="1" applyFill="1" applyBorder="1" applyAlignment="1" applyProtection="1">
      <alignment horizontal="left"/>
    </xf>
    <xf numFmtId="0" fontId="0" fillId="7" borderId="1" xfId="0" applyFill="1" applyBorder="1" applyAlignment="1">
      <alignment horizontal="center" vertical="center"/>
    </xf>
    <xf numFmtId="164" fontId="1" fillId="2" borderId="1" xfId="0" applyNumberFormat="1" applyFont="1" applyFill="1" applyBorder="1" applyAlignment="1">
      <alignment horizontal="center" wrapText="1"/>
    </xf>
    <xf numFmtId="164" fontId="1" fillId="2" borderId="7" xfId="0" applyNumberFormat="1" applyFont="1" applyFill="1" applyBorder="1" applyAlignment="1">
      <alignment horizontal="center" wrapText="1"/>
    </xf>
    <xf numFmtId="164" fontId="1" fillId="2" borderId="1" xfId="0" applyNumberFormat="1" applyFont="1" applyFill="1" applyBorder="1" applyAlignment="1">
      <alignment horizontal="center"/>
    </xf>
    <xf numFmtId="164" fontId="1" fillId="2" borderId="7" xfId="0" applyNumberFormat="1" applyFont="1" applyFill="1" applyBorder="1" applyAlignment="1">
      <alignment horizontal="center"/>
    </xf>
    <xf numFmtId="164" fontId="0" fillId="4" borderId="29" xfId="0" applyNumberFormat="1" applyFill="1" applyBorder="1" applyAlignment="1">
      <alignment horizontal="center" wrapText="1"/>
    </xf>
    <xf numFmtId="164" fontId="0" fillId="4" borderId="11" xfId="0" applyNumberFormat="1" applyFill="1" applyBorder="1" applyAlignment="1">
      <alignment horizontal="center" wrapText="1"/>
    </xf>
    <xf numFmtId="164" fontId="1" fillId="2" borderId="11" xfId="0" applyNumberFormat="1" applyFont="1" applyFill="1" applyBorder="1" applyAlignment="1">
      <alignment horizontal="center" wrapText="1"/>
    </xf>
    <xf numFmtId="164" fontId="2" fillId="3" borderId="31" xfId="0" applyNumberFormat="1" applyFont="1" applyFill="1" applyBorder="1" applyAlignment="1">
      <alignment horizontal="center"/>
    </xf>
    <xf numFmtId="164" fontId="2" fillId="3" borderId="32" xfId="0" applyNumberFormat="1" applyFont="1" applyFill="1" applyBorder="1" applyAlignment="1">
      <alignment horizontal="center"/>
    </xf>
    <xf numFmtId="164" fontId="2" fillId="3" borderId="33" xfId="0" applyNumberFormat="1" applyFont="1" applyFill="1" applyBorder="1" applyAlignment="1">
      <alignment horizontal="center"/>
    </xf>
    <xf numFmtId="0" fontId="0" fillId="7" borderId="11" xfId="0" applyFill="1" applyBorder="1" applyAlignment="1">
      <alignment horizontal="center" vertical="center"/>
    </xf>
    <xf numFmtId="164" fontId="0" fillId="4" borderId="29" xfId="0" applyNumberFormat="1" applyFill="1" applyBorder="1"/>
    <xf numFmtId="164" fontId="0" fillId="4" borderId="11" xfId="0" applyNumberFormat="1" applyFill="1" applyBorder="1"/>
    <xf numFmtId="164" fontId="1" fillId="2" borderId="11" xfId="0" applyNumberFormat="1" applyFont="1" applyFill="1" applyBorder="1" applyAlignment="1">
      <alignment horizontal="center"/>
    </xf>
    <xf numFmtId="164" fontId="0" fillId="4" borderId="28" xfId="0" applyNumberFormat="1" applyFill="1" applyBorder="1" applyAlignment="1">
      <alignment horizontal="center"/>
    </xf>
    <xf numFmtId="164" fontId="2" fillId="3" borderId="30" xfId="0" applyNumberFormat="1" applyFont="1" applyFill="1" applyBorder="1" applyAlignment="1">
      <alignment horizontal="center"/>
    </xf>
    <xf numFmtId="164" fontId="3" fillId="2" borderId="1" xfId="3" applyNumberFormat="1" applyFont="1" applyFill="1" applyBorder="1" applyAlignment="1" applyProtection="1">
      <alignment horizontal="center"/>
      <protection locked="0"/>
    </xf>
    <xf numFmtId="0" fontId="0" fillId="7" borderId="1" xfId="0" applyFill="1" applyBorder="1" applyAlignment="1">
      <alignment horizontal="center" vertical="center"/>
    </xf>
    <xf numFmtId="9" fontId="0" fillId="4" borderId="1" xfId="1" applyFont="1" applyFill="1" applyBorder="1" applyAlignment="1">
      <alignment horizontal="center" vertical="center"/>
    </xf>
    <xf numFmtId="9" fontId="1" fillId="2" borderId="1" xfId="1" applyFont="1" applyFill="1" applyBorder="1" applyAlignment="1">
      <alignment horizontal="center" vertical="center"/>
    </xf>
    <xf numFmtId="0" fontId="0" fillId="0" borderId="0" xfId="0" applyFill="1" applyBorder="1" applyAlignment="1">
      <alignment vertical="center"/>
    </xf>
    <xf numFmtId="9" fontId="0" fillId="0" borderId="0" xfId="1" applyFont="1" applyFill="1" applyBorder="1" applyAlignment="1">
      <alignment vertical="center"/>
    </xf>
    <xf numFmtId="9" fontId="1" fillId="0" borderId="0" xfId="1" applyFont="1" applyFill="1" applyBorder="1" applyAlignment="1">
      <alignment vertical="center"/>
    </xf>
    <xf numFmtId="0" fontId="8" fillId="3" borderId="1" xfId="2" applyFont="1" applyFill="1" applyBorder="1" applyAlignment="1" applyProtection="1">
      <alignment horizontal="center" vertical="center" wrapText="1"/>
      <protection locked="0"/>
    </xf>
    <xf numFmtId="0" fontId="0" fillId="7" borderId="21" xfId="0" applyFill="1" applyBorder="1" applyAlignment="1">
      <alignment horizontal="center" vertical="center"/>
    </xf>
    <xf numFmtId="0" fontId="5" fillId="2" borderId="1" xfId="0" applyFont="1" applyFill="1" applyBorder="1" applyAlignment="1">
      <alignment horizontal="left" vertical="center" wrapText="1"/>
    </xf>
    <xf numFmtId="0" fontId="6" fillId="3" borderId="1" xfId="0" applyFont="1" applyFill="1" applyBorder="1" applyAlignment="1">
      <alignment horizontal="left" vertical="center"/>
    </xf>
    <xf numFmtId="0" fontId="5" fillId="2" borderId="1" xfId="0" applyFont="1" applyFill="1" applyBorder="1" applyAlignment="1">
      <alignment horizontal="left" vertical="center"/>
    </xf>
    <xf numFmtId="0" fontId="5" fillId="7" borderId="25" xfId="0" applyFont="1" applyFill="1" applyBorder="1" applyAlignment="1">
      <alignment horizontal="center" vertical="center"/>
    </xf>
    <xf numFmtId="0" fontId="5" fillId="7" borderId="26" xfId="0" applyFont="1" applyFill="1" applyBorder="1" applyAlignment="1">
      <alignment horizontal="center" vertical="center"/>
    </xf>
    <xf numFmtId="0" fontId="5" fillId="7" borderId="27" xfId="0" applyFont="1" applyFill="1" applyBorder="1" applyAlignment="1">
      <alignment horizontal="center" vertical="center"/>
    </xf>
    <xf numFmtId="0" fontId="0" fillId="4" borderId="1" xfId="0" applyFill="1" applyBorder="1" applyAlignment="1">
      <alignment horizontal="center" vertical="center"/>
    </xf>
    <xf numFmtId="0" fontId="0" fillId="7" borderId="1" xfId="0" applyFill="1" applyBorder="1" applyAlignment="1">
      <alignment horizontal="center" vertical="center"/>
    </xf>
    <xf numFmtId="0" fontId="14" fillId="2" borderId="25"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27" xfId="0" applyFont="1" applyFill="1" applyBorder="1" applyAlignment="1">
      <alignment horizontal="center" vertical="center"/>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6" borderId="14"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2" borderId="34" xfId="0" applyFont="1" applyFill="1" applyBorder="1" applyAlignment="1">
      <alignment horizontal="left" vertical="center"/>
    </xf>
    <xf numFmtId="0" fontId="6" fillId="3" borderId="1" xfId="0" applyFont="1" applyFill="1" applyBorder="1" applyAlignment="1">
      <alignment horizontal="left" vertical="center" wrapText="1"/>
    </xf>
    <xf numFmtId="0" fontId="5" fillId="2" borderId="21" xfId="0"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9"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2" fillId="3" borderId="1" xfId="2" applyFont="1" applyFill="1" applyBorder="1" applyAlignment="1" applyProtection="1">
      <alignment horizontal="center" vertical="center" wrapText="1"/>
    </xf>
    <xf numFmtId="0" fontId="12" fillId="0" borderId="0" xfId="2" applyFont="1" applyFill="1" applyBorder="1" applyAlignment="1" applyProtection="1">
      <alignment horizontal="center" vertical="center" wrapText="1"/>
    </xf>
    <xf numFmtId="10" fontId="11" fillId="4" borderId="2" xfId="5" applyNumberFormat="1" applyFont="1" applyFill="1" applyBorder="1" applyAlignment="1" applyProtection="1">
      <alignment horizontal="center"/>
      <protection locked="0"/>
    </xf>
    <xf numFmtId="10" fontId="11" fillId="4" borderId="12" xfId="5" applyNumberFormat="1" applyFont="1" applyFill="1" applyBorder="1" applyAlignment="1" applyProtection="1">
      <alignment horizontal="center"/>
      <protection locked="0"/>
    </xf>
    <xf numFmtId="10" fontId="11" fillId="4" borderId="13" xfId="5" applyNumberFormat="1" applyFont="1" applyFill="1" applyBorder="1" applyAlignment="1" applyProtection="1">
      <alignment horizontal="center"/>
      <protection locked="0"/>
    </xf>
    <xf numFmtId="4" fontId="11" fillId="4" borderId="2" xfId="3" applyNumberFormat="1" applyFont="1" applyFill="1" applyBorder="1" applyAlignment="1" applyProtection="1">
      <alignment horizontal="center"/>
      <protection locked="0"/>
    </xf>
    <xf numFmtId="4" fontId="11" fillId="4" borderId="12" xfId="3" applyNumberFormat="1" applyFont="1" applyFill="1" applyBorder="1" applyAlignment="1" applyProtection="1">
      <alignment horizontal="center"/>
      <protection locked="0"/>
    </xf>
    <xf numFmtId="4" fontId="11" fillId="4" borderId="13" xfId="3" applyNumberFormat="1" applyFont="1" applyFill="1" applyBorder="1" applyAlignment="1" applyProtection="1">
      <alignment horizontal="center"/>
      <protection locked="0"/>
    </xf>
    <xf numFmtId="0" fontId="2" fillId="3" borderId="0" xfId="0" applyFont="1" applyFill="1" applyAlignment="1">
      <alignment horizontal="center"/>
    </xf>
    <xf numFmtId="0" fontId="1" fillId="2" borderId="0" xfId="0" applyFont="1" applyFill="1" applyAlignment="1">
      <alignment horizontal="left"/>
    </xf>
  </cellXfs>
  <cellStyles count="6">
    <cellStyle name="Bueno" xfId="2" builtinId="26"/>
    <cellStyle name="Normal" xfId="0" builtinId="0"/>
    <cellStyle name="Normal 4 2" xfId="3"/>
    <cellStyle name="Normal 5" xfId="4"/>
    <cellStyle name="Porcentaje" xfId="1" builtinId="5"/>
    <cellStyle name="Porcentaje 2 2" xfId="5"/>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247648</xdr:colOff>
      <xdr:row>1</xdr:row>
      <xdr:rowOff>38101</xdr:rowOff>
    </xdr:from>
    <xdr:to>
      <xdr:col>1</xdr:col>
      <xdr:colOff>1562099</xdr:colOff>
      <xdr:row>5</xdr:row>
      <xdr:rowOff>142875</xdr:rowOff>
    </xdr:to>
    <xdr:pic>
      <xdr:nvPicPr>
        <xdr:cNvPr id="2" name="Placeholde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6010" t="30405" r="3405" b="31721"/>
        <a:stretch/>
      </xdr:blipFill>
      <xdr:spPr bwMode="auto">
        <a:xfrm>
          <a:off x="247648" y="238126"/>
          <a:ext cx="3657601" cy="92392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1</xdr:row>
      <xdr:rowOff>57150</xdr:rowOff>
    </xdr:from>
    <xdr:to>
      <xdr:col>0</xdr:col>
      <xdr:colOff>3829051</xdr:colOff>
      <xdr:row>5</xdr:row>
      <xdr:rowOff>152399</xdr:rowOff>
    </xdr:to>
    <xdr:pic>
      <xdr:nvPicPr>
        <xdr:cNvPr id="2" name="Placeholde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6010" t="30405" r="3405" b="31721"/>
        <a:stretch/>
      </xdr:blipFill>
      <xdr:spPr bwMode="auto">
        <a:xfrm>
          <a:off x="171450" y="257175"/>
          <a:ext cx="3657601" cy="92392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xdr:colOff>
      <xdr:row>1</xdr:row>
      <xdr:rowOff>47625</xdr:rowOff>
    </xdr:from>
    <xdr:to>
      <xdr:col>1</xdr:col>
      <xdr:colOff>85726</xdr:colOff>
      <xdr:row>6</xdr:row>
      <xdr:rowOff>19049</xdr:rowOff>
    </xdr:to>
    <xdr:pic>
      <xdr:nvPicPr>
        <xdr:cNvPr id="2" name="Placeholde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6010" t="30405" r="3405" b="31721"/>
        <a:stretch/>
      </xdr:blipFill>
      <xdr:spPr bwMode="auto">
        <a:xfrm>
          <a:off x="171450" y="238125"/>
          <a:ext cx="3657601" cy="92392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257175</xdr:colOff>
      <xdr:row>0</xdr:row>
      <xdr:rowOff>180975</xdr:rowOff>
    </xdr:from>
    <xdr:to>
      <xdr:col>2</xdr:col>
      <xdr:colOff>981076</xdr:colOff>
      <xdr:row>5</xdr:row>
      <xdr:rowOff>133349</xdr:rowOff>
    </xdr:to>
    <xdr:pic>
      <xdr:nvPicPr>
        <xdr:cNvPr id="3" name="Placeholde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6010" t="30405" r="3405" b="31721"/>
        <a:stretch/>
      </xdr:blipFill>
      <xdr:spPr bwMode="auto">
        <a:xfrm>
          <a:off x="257175" y="180975"/>
          <a:ext cx="3657601" cy="92392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abSelected="1" workbookViewId="0">
      <selection activeCell="C42" sqref="C42"/>
    </sheetView>
  </sheetViews>
  <sheetFormatPr baseColWidth="10" defaultColWidth="9.140625" defaultRowHeight="15" x14ac:dyDescent="0.25"/>
  <cols>
    <col min="1" max="1" width="35.140625" customWidth="1"/>
    <col min="2" max="2" width="42.28515625" customWidth="1"/>
    <col min="3" max="3" width="21.42578125" customWidth="1"/>
    <col min="4" max="4" width="17.28515625" customWidth="1"/>
    <col min="5" max="5" width="21.140625" customWidth="1"/>
    <col min="6" max="6" width="18.140625" customWidth="1"/>
  </cols>
  <sheetData>
    <row r="1" spans="1:8" ht="15.75" thickBot="1" x14ac:dyDescent="0.3"/>
    <row r="2" spans="1:8" ht="15" customHeight="1" x14ac:dyDescent="0.25">
      <c r="C2" s="128" t="s">
        <v>63</v>
      </c>
      <c r="D2" s="129"/>
      <c r="E2" s="129"/>
      <c r="F2" s="129"/>
      <c r="G2" s="130"/>
    </row>
    <row r="3" spans="1:8" ht="15" customHeight="1" x14ac:dyDescent="0.25">
      <c r="C3" s="131"/>
      <c r="D3" s="132"/>
      <c r="E3" s="132"/>
      <c r="F3" s="132"/>
      <c r="G3" s="133"/>
    </row>
    <row r="4" spans="1:8" ht="15" customHeight="1" thickBot="1" x14ac:dyDescent="0.3">
      <c r="C4" s="134"/>
      <c r="D4" s="135"/>
      <c r="E4" s="135"/>
      <c r="F4" s="135"/>
      <c r="G4" s="136"/>
    </row>
    <row r="5" spans="1:8" ht="19.5" customHeight="1" thickBot="1" x14ac:dyDescent="0.3">
      <c r="C5" s="137" t="s">
        <v>75</v>
      </c>
      <c r="D5" s="138"/>
      <c r="E5" s="138"/>
      <c r="F5" s="138"/>
      <c r="G5" s="139"/>
    </row>
    <row r="6" spans="1:8" ht="19.5" customHeight="1" thickBot="1" x14ac:dyDescent="0.3">
      <c r="C6" s="120" t="s">
        <v>76</v>
      </c>
      <c r="D6" s="121"/>
      <c r="E6" s="121"/>
      <c r="F6" s="121"/>
      <c r="G6" s="122"/>
    </row>
    <row r="7" spans="1:8" ht="25.5" customHeight="1" thickBot="1" x14ac:dyDescent="0.3">
      <c r="C7" s="125" t="s">
        <v>86</v>
      </c>
      <c r="D7" s="126"/>
      <c r="E7" s="126"/>
      <c r="F7" s="126"/>
      <c r="G7" s="127"/>
    </row>
    <row r="8" spans="1:8" ht="16.5" thickBot="1" x14ac:dyDescent="0.3">
      <c r="C8" s="75"/>
      <c r="D8" s="75"/>
      <c r="E8" s="75"/>
      <c r="F8" s="75"/>
      <c r="G8" s="75"/>
      <c r="H8" s="10"/>
    </row>
    <row r="9" spans="1:8" ht="15.75" customHeight="1" x14ac:dyDescent="0.25">
      <c r="C9" s="140" t="s">
        <v>85</v>
      </c>
      <c r="D9" s="141"/>
      <c r="E9" s="141"/>
      <c r="F9" s="141"/>
      <c r="G9" s="142"/>
      <c r="H9" s="10"/>
    </row>
    <row r="10" spans="1:8" ht="15.75" customHeight="1" x14ac:dyDescent="0.25">
      <c r="C10" s="143"/>
      <c r="D10" s="144"/>
      <c r="E10" s="144"/>
      <c r="F10" s="144"/>
      <c r="G10" s="145"/>
      <c r="H10" s="10"/>
    </row>
    <row r="11" spans="1:8" ht="15.75" customHeight="1" x14ac:dyDescent="0.25">
      <c r="C11" s="143"/>
      <c r="D11" s="144"/>
      <c r="E11" s="144"/>
      <c r="F11" s="144"/>
      <c r="G11" s="145"/>
      <c r="H11" s="10"/>
    </row>
    <row r="12" spans="1:8" ht="15.75" customHeight="1" thickBot="1" x14ac:dyDescent="0.3">
      <c r="C12" s="146"/>
      <c r="D12" s="147"/>
      <c r="E12" s="147"/>
      <c r="F12" s="147"/>
      <c r="G12" s="148"/>
      <c r="H12" s="10"/>
    </row>
    <row r="14" spans="1:8" ht="27" customHeight="1" x14ac:dyDescent="0.25">
      <c r="A14" s="118" t="s">
        <v>0</v>
      </c>
      <c r="B14" s="118"/>
      <c r="C14" s="118"/>
      <c r="D14" s="118"/>
      <c r="E14" s="118"/>
      <c r="F14" s="118"/>
      <c r="G14" s="118"/>
    </row>
    <row r="15" spans="1:8" ht="23.25" customHeight="1" x14ac:dyDescent="0.25">
      <c r="A15" s="119" t="s">
        <v>1</v>
      </c>
      <c r="B15" s="119"/>
      <c r="C15" s="119"/>
      <c r="D15" s="123"/>
      <c r="E15" s="123"/>
      <c r="F15" s="123"/>
      <c r="G15" s="123"/>
    </row>
    <row r="16" spans="1:8" ht="36" customHeight="1" x14ac:dyDescent="0.25">
      <c r="A16" s="117" t="s">
        <v>81</v>
      </c>
      <c r="B16" s="117"/>
      <c r="C16" s="117"/>
      <c r="D16" s="124"/>
      <c r="E16" s="124"/>
      <c r="F16" s="124"/>
      <c r="G16" s="124"/>
    </row>
    <row r="17" spans="1:7" x14ac:dyDescent="0.25">
      <c r="G17" s="10"/>
    </row>
    <row r="18" spans="1:7" ht="27" customHeight="1" x14ac:dyDescent="0.25">
      <c r="A18" s="118" t="s">
        <v>8</v>
      </c>
      <c r="B18" s="118"/>
      <c r="C18" s="118"/>
      <c r="D18" s="118"/>
      <c r="E18" s="118"/>
      <c r="F18" s="118"/>
      <c r="G18" s="118"/>
    </row>
    <row r="19" spans="1:7" ht="24.75" customHeight="1" x14ac:dyDescent="0.25">
      <c r="A19" s="149" t="s">
        <v>14</v>
      </c>
      <c r="B19" s="149"/>
      <c r="C19" s="149"/>
      <c r="D19" s="109"/>
      <c r="E19" s="112"/>
      <c r="F19" s="112"/>
      <c r="G19" s="112"/>
    </row>
    <row r="20" spans="1:7" ht="50.25" customHeight="1" x14ac:dyDescent="0.25">
      <c r="A20" s="117" t="s">
        <v>82</v>
      </c>
      <c r="B20" s="117"/>
      <c r="C20" s="117"/>
      <c r="D20" s="110"/>
      <c r="E20" s="113"/>
      <c r="F20" s="113"/>
      <c r="G20" s="113"/>
    </row>
    <row r="21" spans="1:7" ht="22.5" customHeight="1" x14ac:dyDescent="0.25">
      <c r="A21" s="119" t="s">
        <v>80</v>
      </c>
      <c r="B21" s="119"/>
      <c r="C21" s="119"/>
      <c r="D21" s="111">
        <f>100%-D20</f>
        <v>1</v>
      </c>
      <c r="E21" s="114"/>
      <c r="F21" s="114"/>
      <c r="G21" s="114"/>
    </row>
    <row r="23" spans="1:7" ht="27" customHeight="1" x14ac:dyDescent="0.25">
      <c r="A23" s="118" t="s">
        <v>9</v>
      </c>
      <c r="B23" s="118"/>
      <c r="C23" s="118"/>
      <c r="D23" s="118"/>
      <c r="E23" s="118"/>
      <c r="F23" s="118"/>
      <c r="G23" s="118"/>
    </row>
    <row r="24" spans="1:7" ht="15.75" thickBot="1" x14ac:dyDescent="0.3">
      <c r="A24" s="1"/>
      <c r="B24" s="1"/>
    </row>
    <row r="25" spans="1:7" ht="36" customHeight="1" x14ac:dyDescent="0.25">
      <c r="A25" s="2" t="s">
        <v>2</v>
      </c>
      <c r="B25" s="4" t="s">
        <v>3</v>
      </c>
      <c r="C25" s="5" t="s">
        <v>4</v>
      </c>
      <c r="D25" s="6" t="s">
        <v>5</v>
      </c>
      <c r="E25" s="6" t="s">
        <v>6</v>
      </c>
      <c r="F25" s="7" t="s">
        <v>7</v>
      </c>
    </row>
    <row r="26" spans="1:7" x14ac:dyDescent="0.25">
      <c r="A26" s="77"/>
      <c r="B26" s="9"/>
      <c r="C26" s="8"/>
      <c r="D26" s="3"/>
      <c r="E26" s="94">
        <f>C26+D26</f>
        <v>0</v>
      </c>
      <c r="F26" s="95">
        <f>C26+(D26*$D$21)</f>
        <v>0</v>
      </c>
    </row>
    <row r="27" spans="1:7" x14ac:dyDescent="0.25">
      <c r="A27" s="77"/>
      <c r="B27" s="9"/>
      <c r="C27" s="8"/>
      <c r="D27" s="3"/>
      <c r="E27" s="94">
        <f t="shared" ref="E27:E38" si="0">C27+D27</f>
        <v>0</v>
      </c>
      <c r="F27" s="95">
        <f t="shared" ref="F27:F38" si="1">C27+(D27*$D$21)</f>
        <v>0</v>
      </c>
    </row>
    <row r="28" spans="1:7" x14ac:dyDescent="0.25">
      <c r="A28" s="77"/>
      <c r="B28" s="9"/>
      <c r="C28" s="8"/>
      <c r="D28" s="3"/>
      <c r="E28" s="94">
        <f>C28+D28</f>
        <v>0</v>
      </c>
      <c r="F28" s="95">
        <f t="shared" si="1"/>
        <v>0</v>
      </c>
    </row>
    <row r="29" spans="1:7" x14ac:dyDescent="0.25">
      <c r="A29" s="77"/>
      <c r="B29" s="9"/>
      <c r="C29" s="8"/>
      <c r="D29" s="3"/>
      <c r="E29" s="94">
        <f t="shared" si="0"/>
        <v>0</v>
      </c>
      <c r="F29" s="95">
        <f t="shared" si="1"/>
        <v>0</v>
      </c>
    </row>
    <row r="30" spans="1:7" x14ac:dyDescent="0.25">
      <c r="A30" s="77"/>
      <c r="B30" s="9"/>
      <c r="C30" s="8"/>
      <c r="D30" s="3"/>
      <c r="E30" s="94">
        <f t="shared" si="0"/>
        <v>0</v>
      </c>
      <c r="F30" s="95">
        <f t="shared" si="1"/>
        <v>0</v>
      </c>
    </row>
    <row r="31" spans="1:7" x14ac:dyDescent="0.25">
      <c r="A31" s="77"/>
      <c r="B31" s="9"/>
      <c r="C31" s="8"/>
      <c r="D31" s="3"/>
      <c r="E31" s="94">
        <f t="shared" si="0"/>
        <v>0</v>
      </c>
      <c r="F31" s="95">
        <f t="shared" si="1"/>
        <v>0</v>
      </c>
    </row>
    <row r="32" spans="1:7" x14ac:dyDescent="0.25">
      <c r="A32" s="77"/>
      <c r="B32" s="9"/>
      <c r="C32" s="8"/>
      <c r="D32" s="3"/>
      <c r="E32" s="94">
        <f t="shared" si="0"/>
        <v>0</v>
      </c>
      <c r="F32" s="95">
        <f t="shared" si="1"/>
        <v>0</v>
      </c>
    </row>
    <row r="33" spans="1:7" x14ac:dyDescent="0.25">
      <c r="A33" s="77"/>
      <c r="B33" s="9"/>
      <c r="C33" s="8"/>
      <c r="D33" s="3"/>
      <c r="E33" s="94">
        <f t="shared" si="0"/>
        <v>0</v>
      </c>
      <c r="F33" s="95">
        <f t="shared" si="1"/>
        <v>0</v>
      </c>
    </row>
    <row r="34" spans="1:7" x14ac:dyDescent="0.25">
      <c r="A34" s="77"/>
      <c r="B34" s="9"/>
      <c r="C34" s="8"/>
      <c r="D34" s="3"/>
      <c r="E34" s="94">
        <f t="shared" si="0"/>
        <v>0</v>
      </c>
      <c r="F34" s="95">
        <f t="shared" si="1"/>
        <v>0</v>
      </c>
    </row>
    <row r="35" spans="1:7" x14ac:dyDescent="0.25">
      <c r="A35" s="77"/>
      <c r="B35" s="9"/>
      <c r="C35" s="8"/>
      <c r="D35" s="3"/>
      <c r="E35" s="94">
        <f>C35+D35</f>
        <v>0</v>
      </c>
      <c r="F35" s="95">
        <f t="shared" si="1"/>
        <v>0</v>
      </c>
    </row>
    <row r="36" spans="1:7" x14ac:dyDescent="0.25">
      <c r="A36" s="77"/>
      <c r="B36" s="9"/>
      <c r="C36" s="8"/>
      <c r="D36" s="3"/>
      <c r="E36" s="94">
        <f t="shared" si="0"/>
        <v>0</v>
      </c>
      <c r="F36" s="95">
        <f t="shared" si="1"/>
        <v>0</v>
      </c>
    </row>
    <row r="37" spans="1:7" x14ac:dyDescent="0.25">
      <c r="A37" s="77"/>
      <c r="B37" s="9"/>
      <c r="C37" s="8"/>
      <c r="D37" s="3"/>
      <c r="E37" s="94">
        <f t="shared" si="0"/>
        <v>0</v>
      </c>
      <c r="F37" s="95">
        <f t="shared" si="1"/>
        <v>0</v>
      </c>
    </row>
    <row r="38" spans="1:7" ht="15.75" thickBot="1" x14ac:dyDescent="0.3">
      <c r="A38" s="77"/>
      <c r="B38" s="9"/>
      <c r="C38" s="103"/>
      <c r="D38" s="104"/>
      <c r="E38" s="105">
        <f t="shared" si="0"/>
        <v>0</v>
      </c>
      <c r="F38" s="95">
        <f t="shared" si="1"/>
        <v>0</v>
      </c>
    </row>
    <row r="39" spans="1:7" ht="16.5" thickBot="1" x14ac:dyDescent="0.3">
      <c r="C39" s="99">
        <f>SUM(C26:C38)</f>
        <v>0</v>
      </c>
      <c r="D39" s="100">
        <f>SUM(D26:D38)</f>
        <v>0</v>
      </c>
      <c r="E39" s="100">
        <f>SUM(E26:E38)</f>
        <v>0</v>
      </c>
      <c r="F39" s="101">
        <f>SUM(F26:F38)</f>
        <v>0</v>
      </c>
    </row>
    <row r="41" spans="1:7" ht="43.5" customHeight="1" x14ac:dyDescent="0.25">
      <c r="A41" s="150" t="s">
        <v>78</v>
      </c>
      <c r="B41" s="150"/>
      <c r="C41" s="150"/>
      <c r="D41" s="150"/>
      <c r="E41" s="150"/>
      <c r="F41" s="150"/>
      <c r="G41" s="150"/>
    </row>
    <row r="42" spans="1:7" ht="26.25" customHeight="1" x14ac:dyDescent="0.25">
      <c r="A42" s="151" t="s">
        <v>10</v>
      </c>
      <c r="B42" s="151"/>
      <c r="C42" s="116"/>
      <c r="D42" s="112"/>
    </row>
    <row r="43" spans="1:7" ht="11.25" customHeight="1" x14ac:dyDescent="0.25">
      <c r="A43" s="11"/>
      <c r="B43" s="11"/>
      <c r="C43" s="12"/>
      <c r="D43" s="12"/>
    </row>
    <row r="44" spans="1:7" ht="43.5" customHeight="1" thickBot="1" x14ac:dyDescent="0.3">
      <c r="A44" s="152" t="s">
        <v>13</v>
      </c>
      <c r="B44" s="153"/>
    </row>
    <row r="45" spans="1:7" ht="36.75" customHeight="1" x14ac:dyDescent="0.25">
      <c r="A45" s="16" t="s">
        <v>11</v>
      </c>
      <c r="B45" s="13" t="s">
        <v>12</v>
      </c>
    </row>
    <row r="46" spans="1:7" x14ac:dyDescent="0.25">
      <c r="A46" s="14"/>
      <c r="B46" s="15"/>
    </row>
    <row r="47" spans="1:7" x14ac:dyDescent="0.25">
      <c r="A47" s="14"/>
      <c r="B47" s="15"/>
    </row>
    <row r="48" spans="1:7" x14ac:dyDescent="0.25">
      <c r="A48" s="14"/>
      <c r="B48" s="15"/>
    </row>
    <row r="49" spans="1:2" x14ac:dyDescent="0.25">
      <c r="A49" s="14"/>
      <c r="B49" s="15"/>
    </row>
    <row r="50" spans="1:2" x14ac:dyDescent="0.25">
      <c r="A50" s="14"/>
      <c r="B50" s="15"/>
    </row>
    <row r="51" spans="1:2" x14ac:dyDescent="0.25">
      <c r="A51" s="14"/>
      <c r="B51" s="15"/>
    </row>
    <row r="52" spans="1:2" x14ac:dyDescent="0.25">
      <c r="A52" s="14"/>
      <c r="B52" s="15"/>
    </row>
    <row r="53" spans="1:2" x14ac:dyDescent="0.25">
      <c r="A53" s="14"/>
      <c r="B53" s="15"/>
    </row>
    <row r="54" spans="1:2" ht="15.75" thickBot="1" x14ac:dyDescent="0.3">
      <c r="A54" s="14"/>
      <c r="B54" s="106"/>
    </row>
    <row r="55" spans="1:2" ht="16.5" thickBot="1" x14ac:dyDescent="0.3">
      <c r="B55" s="107">
        <f>SUM(B46:B54)</f>
        <v>0</v>
      </c>
    </row>
  </sheetData>
  <mergeCells count="18">
    <mergeCell ref="A41:G41"/>
    <mergeCell ref="A42:B42"/>
    <mergeCell ref="A44:B44"/>
    <mergeCell ref="A23:G23"/>
    <mergeCell ref="A21:C21"/>
    <mergeCell ref="C2:G4"/>
    <mergeCell ref="C5:G5"/>
    <mergeCell ref="C9:G12"/>
    <mergeCell ref="A18:G18"/>
    <mergeCell ref="A19:C19"/>
    <mergeCell ref="A20:C20"/>
    <mergeCell ref="A14:G14"/>
    <mergeCell ref="A15:C15"/>
    <mergeCell ref="A16:C16"/>
    <mergeCell ref="C6:G6"/>
    <mergeCell ref="D15:G15"/>
    <mergeCell ref="D16:G16"/>
    <mergeCell ref="C7:G7"/>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CÓDIGOS!$B$4:$B$5</xm:f>
          </x14:formula1>
          <xm:sqref>C42:D42 D16 D19</xm:sqref>
        </x14:dataValidation>
        <x14:dataValidation type="list" allowBlank="1" showInputMessage="1" showErrorMessage="1">
          <x14:formula1>
            <xm:f>CÓDIGOS!$B$8:$B$10</xm:f>
          </x14:formula1>
          <xm:sqref>A26:A38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B22" sqref="B22"/>
    </sheetView>
  </sheetViews>
  <sheetFormatPr baseColWidth="10" defaultRowHeight="15" x14ac:dyDescent="0.25"/>
  <cols>
    <col min="1" max="1" width="102" customWidth="1"/>
    <col min="2" max="2" width="26.85546875" customWidth="1"/>
  </cols>
  <sheetData>
    <row r="1" spans="1:10" ht="15.75" thickBot="1" x14ac:dyDescent="0.3"/>
    <row r="2" spans="1:10" x14ac:dyDescent="0.25">
      <c r="B2" s="154" t="s">
        <v>64</v>
      </c>
      <c r="C2" s="155"/>
      <c r="D2" s="155"/>
      <c r="E2" s="155"/>
      <c r="F2" s="156"/>
    </row>
    <row r="3" spans="1:10" x14ac:dyDescent="0.25">
      <c r="B3" s="157"/>
      <c r="C3" s="158"/>
      <c r="D3" s="158"/>
      <c r="E3" s="158"/>
      <c r="F3" s="159"/>
    </row>
    <row r="4" spans="1:10" ht="15.75" thickBot="1" x14ac:dyDescent="0.3">
      <c r="B4" s="160"/>
      <c r="C4" s="161"/>
      <c r="D4" s="161"/>
      <c r="E4" s="161"/>
      <c r="F4" s="162"/>
    </row>
    <row r="5" spans="1:10" ht="19.5" customHeight="1" thickBot="1" x14ac:dyDescent="0.3">
      <c r="B5" s="163" t="s">
        <v>75</v>
      </c>
      <c r="C5" s="164"/>
      <c r="D5" s="164"/>
      <c r="E5" s="164"/>
      <c r="F5" s="165"/>
    </row>
    <row r="6" spans="1:10" ht="20.25" customHeight="1" thickBot="1" x14ac:dyDescent="0.3">
      <c r="B6" s="120" t="s">
        <v>76</v>
      </c>
      <c r="C6" s="121"/>
      <c r="D6" s="121"/>
      <c r="E6" s="121"/>
      <c r="F6" s="122"/>
    </row>
    <row r="7" spans="1:10" ht="24.75" customHeight="1" thickBot="1" x14ac:dyDescent="0.3">
      <c r="B7" s="125" t="s">
        <v>86</v>
      </c>
      <c r="C7" s="126"/>
      <c r="D7" s="126"/>
      <c r="E7" s="126"/>
      <c r="F7" s="127"/>
    </row>
    <row r="8" spans="1:10" ht="15.75" thickBot="1" x14ac:dyDescent="0.3"/>
    <row r="9" spans="1:10" ht="18" customHeight="1" x14ac:dyDescent="0.25">
      <c r="B9" s="140" t="s">
        <v>77</v>
      </c>
      <c r="C9" s="141"/>
      <c r="D9" s="141"/>
      <c r="E9" s="141"/>
      <c r="F9" s="142"/>
    </row>
    <row r="10" spans="1:10" x14ac:dyDescent="0.25">
      <c r="B10" s="143"/>
      <c r="C10" s="144"/>
      <c r="D10" s="144"/>
      <c r="E10" s="144"/>
      <c r="F10" s="145"/>
    </row>
    <row r="11" spans="1:10" ht="19.5" customHeight="1" x14ac:dyDescent="0.25">
      <c r="B11" s="143"/>
      <c r="C11" s="144"/>
      <c r="D11" s="144"/>
      <c r="E11" s="144"/>
      <c r="F11" s="145"/>
    </row>
    <row r="12" spans="1:10" ht="15" customHeight="1" thickBot="1" x14ac:dyDescent="0.3">
      <c r="B12" s="146"/>
      <c r="C12" s="147"/>
      <c r="D12" s="147"/>
      <c r="E12" s="147"/>
      <c r="F12" s="148"/>
      <c r="J12" s="73"/>
    </row>
    <row r="14" spans="1:10" ht="27" customHeight="1" x14ac:dyDescent="0.25">
      <c r="A14" s="166" t="s">
        <v>15</v>
      </c>
      <c r="B14" s="166"/>
      <c r="C14" s="23"/>
      <c r="D14" s="23"/>
      <c r="E14" s="23"/>
      <c r="F14" s="23"/>
      <c r="G14" s="23"/>
      <c r="H14" s="23"/>
      <c r="I14" s="23"/>
      <c r="J14" s="23"/>
    </row>
    <row r="15" spans="1:10" ht="25.5" customHeight="1" x14ac:dyDescent="0.25">
      <c r="A15" s="19" t="s">
        <v>16</v>
      </c>
      <c r="B15" s="19" t="s">
        <v>17</v>
      </c>
    </row>
    <row r="16" spans="1:10" ht="22.5" customHeight="1" x14ac:dyDescent="0.25">
      <c r="A16" s="17" t="s">
        <v>18</v>
      </c>
      <c r="B16" s="78"/>
    </row>
    <row r="17" spans="1:2" ht="21" customHeight="1" x14ac:dyDescent="0.25">
      <c r="A17" s="17" t="s">
        <v>19</v>
      </c>
      <c r="B17" s="78"/>
    </row>
    <row r="18" spans="1:2" ht="22.5" customHeight="1" x14ac:dyDescent="0.25">
      <c r="A18" s="17" t="s">
        <v>20</v>
      </c>
      <c r="B18" s="78"/>
    </row>
    <row r="19" spans="1:2" ht="23.25" customHeight="1" x14ac:dyDescent="0.25">
      <c r="A19" s="17" t="s">
        <v>21</v>
      </c>
      <c r="B19" s="78"/>
    </row>
    <row r="20" spans="1:2" ht="21.75" customHeight="1" x14ac:dyDescent="0.25">
      <c r="A20" s="18" t="s">
        <v>22</v>
      </c>
      <c r="B20" s="78"/>
    </row>
    <row r="21" spans="1:2" ht="24.75" customHeight="1" x14ac:dyDescent="0.25">
      <c r="A21" s="18" t="s">
        <v>23</v>
      </c>
      <c r="B21" s="78"/>
    </row>
    <row r="22" spans="1:2" ht="23.25" customHeight="1" x14ac:dyDescent="0.25">
      <c r="A22" s="17" t="s">
        <v>24</v>
      </c>
      <c r="B22" s="78"/>
    </row>
    <row r="23" spans="1:2" ht="33" customHeight="1" x14ac:dyDescent="0.25">
      <c r="A23" s="18" t="s">
        <v>25</v>
      </c>
      <c r="B23" s="78"/>
    </row>
    <row r="24" spans="1:2" ht="31.5" customHeight="1" x14ac:dyDescent="0.25">
      <c r="A24" s="18" t="s">
        <v>26</v>
      </c>
      <c r="B24" s="78"/>
    </row>
    <row r="25" spans="1:2" ht="21" customHeight="1" x14ac:dyDescent="0.25">
      <c r="A25" s="17" t="s">
        <v>27</v>
      </c>
      <c r="B25" s="78"/>
    </row>
    <row r="26" spans="1:2" ht="33" customHeight="1" x14ac:dyDescent="0.25">
      <c r="A26" s="18" t="s">
        <v>73</v>
      </c>
      <c r="B26" s="78"/>
    </row>
    <row r="27" spans="1:2" ht="31.5" customHeight="1" x14ac:dyDescent="0.25">
      <c r="A27" s="18" t="s">
        <v>72</v>
      </c>
      <c r="B27" s="78"/>
    </row>
    <row r="28" spans="1:2" ht="47.25" customHeight="1" x14ac:dyDescent="0.25">
      <c r="A28" s="18" t="s">
        <v>28</v>
      </c>
      <c r="B28" s="102"/>
    </row>
    <row r="29" spans="1:2" ht="23.25" customHeight="1" x14ac:dyDescent="0.25">
      <c r="B29" s="19">
        <f>COUNTIF(B16:B28,"Sí")</f>
        <v>0</v>
      </c>
    </row>
  </sheetData>
  <mergeCells count="6">
    <mergeCell ref="B2:F4"/>
    <mergeCell ref="B5:F5"/>
    <mergeCell ref="B9:F12"/>
    <mergeCell ref="A14:B14"/>
    <mergeCell ref="B6:F6"/>
    <mergeCell ref="B7:F7"/>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CÓDIGOS!$B$4:$B$5</xm:f>
          </x14:formula1>
          <xm:sqref>B16:B28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J29"/>
  <sheetViews>
    <sheetView workbookViewId="0">
      <selection activeCell="D24" sqref="D24"/>
    </sheetView>
  </sheetViews>
  <sheetFormatPr baseColWidth="10" defaultRowHeight="15" x14ac:dyDescent="0.25"/>
  <cols>
    <col min="1" max="1" width="56.140625" customWidth="1"/>
    <col min="2" max="2" width="20.7109375" customWidth="1"/>
    <col min="3" max="3" width="15.85546875" customWidth="1"/>
    <col min="4" max="4" width="29" customWidth="1"/>
    <col min="5" max="5" width="31.5703125" customWidth="1"/>
    <col min="6" max="6" width="22.28515625" customWidth="1"/>
    <col min="7" max="7" width="21.7109375" customWidth="1"/>
  </cols>
  <sheetData>
    <row r="10" spans="1:10" ht="27" customHeight="1" thickBot="1" x14ac:dyDescent="0.3">
      <c r="A10" s="170" t="s">
        <v>29</v>
      </c>
      <c r="B10" s="170"/>
      <c r="C10" s="170"/>
      <c r="D10" s="171"/>
      <c r="E10" s="171"/>
      <c r="F10" s="171"/>
      <c r="G10" s="172"/>
      <c r="H10" s="23"/>
      <c r="I10" s="23"/>
      <c r="J10" s="23"/>
    </row>
    <row r="11" spans="1:10" ht="25.5" customHeight="1" x14ac:dyDescent="0.25">
      <c r="C11" s="86"/>
      <c r="D11" s="167" t="s">
        <v>35</v>
      </c>
      <c r="E11" s="168"/>
      <c r="F11" s="168"/>
      <c r="G11" s="169"/>
    </row>
    <row r="12" spans="1:10" ht="58.5" customHeight="1" x14ac:dyDescent="0.25">
      <c r="A12" s="76" t="s">
        <v>30</v>
      </c>
      <c r="B12" s="76" t="s">
        <v>31</v>
      </c>
      <c r="C12" s="20" t="s">
        <v>32</v>
      </c>
      <c r="D12" s="21" t="s">
        <v>84</v>
      </c>
      <c r="E12" s="84" t="s">
        <v>83</v>
      </c>
      <c r="F12" s="84" t="s">
        <v>33</v>
      </c>
      <c r="G12" s="22" t="s">
        <v>34</v>
      </c>
    </row>
    <row r="13" spans="1:10" x14ac:dyDescent="0.25">
      <c r="A13" s="79"/>
      <c r="B13" s="80"/>
      <c r="C13" s="81"/>
      <c r="D13" s="82"/>
      <c r="E13" s="83"/>
      <c r="F13" s="92">
        <f>D13+E13</f>
        <v>0</v>
      </c>
      <c r="G13" s="93">
        <f>(D13+E13)*C13</f>
        <v>0</v>
      </c>
    </row>
    <row r="14" spans="1:10" x14ac:dyDescent="0.25">
      <c r="A14" s="79"/>
      <c r="B14" s="80"/>
      <c r="C14" s="81"/>
      <c r="D14" s="82"/>
      <c r="E14" s="83"/>
      <c r="F14" s="92">
        <f t="shared" ref="F14:F20" si="0">D14+E14</f>
        <v>0</v>
      </c>
      <c r="G14" s="93">
        <f t="shared" ref="G14:G19" si="1">(D14+E14)*C14</f>
        <v>0</v>
      </c>
    </row>
    <row r="15" spans="1:10" x14ac:dyDescent="0.25">
      <c r="A15" s="79"/>
      <c r="B15" s="80"/>
      <c r="C15" s="81"/>
      <c r="D15" s="82"/>
      <c r="E15" s="83"/>
      <c r="F15" s="92">
        <f t="shared" si="0"/>
        <v>0</v>
      </c>
      <c r="G15" s="93">
        <f t="shared" si="1"/>
        <v>0</v>
      </c>
    </row>
    <row r="16" spans="1:10" x14ac:dyDescent="0.25">
      <c r="A16" s="79"/>
      <c r="B16" s="80"/>
      <c r="C16" s="81"/>
      <c r="D16" s="82"/>
      <c r="E16" s="83"/>
      <c r="F16" s="92">
        <f t="shared" si="0"/>
        <v>0</v>
      </c>
      <c r="G16" s="93">
        <f>(D16+E16)*C16</f>
        <v>0</v>
      </c>
    </row>
    <row r="17" spans="1:7" x14ac:dyDescent="0.25">
      <c r="A17" s="79"/>
      <c r="B17" s="80"/>
      <c r="C17" s="81"/>
      <c r="D17" s="82"/>
      <c r="E17" s="83"/>
      <c r="F17" s="92">
        <f>D17+E17</f>
        <v>0</v>
      </c>
      <c r="G17" s="93">
        <f t="shared" si="1"/>
        <v>0</v>
      </c>
    </row>
    <row r="18" spans="1:7" x14ac:dyDescent="0.25">
      <c r="A18" s="79"/>
      <c r="B18" s="80"/>
      <c r="C18" s="81"/>
      <c r="D18" s="82"/>
      <c r="E18" s="83"/>
      <c r="F18" s="92">
        <f t="shared" si="0"/>
        <v>0</v>
      </c>
      <c r="G18" s="93">
        <f>(D18+E18)*C18</f>
        <v>0</v>
      </c>
    </row>
    <row r="19" spans="1:7" x14ac:dyDescent="0.25">
      <c r="A19" s="79"/>
      <c r="B19" s="80"/>
      <c r="C19" s="81"/>
      <c r="D19" s="82"/>
      <c r="E19" s="83"/>
      <c r="F19" s="92">
        <f t="shared" si="0"/>
        <v>0</v>
      </c>
      <c r="G19" s="93">
        <f t="shared" si="1"/>
        <v>0</v>
      </c>
    </row>
    <row r="20" spans="1:7" ht="15.75" thickBot="1" x14ac:dyDescent="0.3">
      <c r="A20" s="79"/>
      <c r="B20" s="80"/>
      <c r="C20" s="81"/>
      <c r="D20" s="96"/>
      <c r="E20" s="97"/>
      <c r="F20" s="98">
        <f t="shared" si="0"/>
        <v>0</v>
      </c>
      <c r="G20" s="93">
        <f>(D20+E20)*C20</f>
        <v>0</v>
      </c>
    </row>
    <row r="21" spans="1:7" ht="16.5" thickBot="1" x14ac:dyDescent="0.3">
      <c r="D21" s="99">
        <f>SUM(D13:D20)</f>
        <v>0</v>
      </c>
      <c r="E21" s="100">
        <f>SUM(E13:E20)</f>
        <v>0</v>
      </c>
      <c r="F21" s="100">
        <f>SUM(F13:F20)</f>
        <v>0</v>
      </c>
      <c r="G21" s="101">
        <f>SUM(G13:G20)</f>
        <v>0</v>
      </c>
    </row>
    <row r="24" spans="1:7" ht="33.75" customHeight="1" x14ac:dyDescent="0.25">
      <c r="A24" s="117" t="s">
        <v>79</v>
      </c>
      <c r="B24" s="117"/>
      <c r="C24" s="117"/>
      <c r="D24" s="91"/>
    </row>
    <row r="28" spans="1:7" x14ac:dyDescent="0.25">
      <c r="F28" s="73"/>
    </row>
    <row r="29" spans="1:7" x14ac:dyDescent="0.25">
      <c r="F29" s="73"/>
    </row>
  </sheetData>
  <mergeCells count="3">
    <mergeCell ref="D11:G11"/>
    <mergeCell ref="A10:G10"/>
    <mergeCell ref="A24:C2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CÓDIGOS!$B$4:$B$5</xm:f>
          </x14:formula1>
          <xm:sqref>D24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2"/>
  <sheetViews>
    <sheetView workbookViewId="0">
      <selection activeCell="F7" sqref="F7"/>
    </sheetView>
  </sheetViews>
  <sheetFormatPr baseColWidth="10" defaultRowHeight="15" x14ac:dyDescent="0.25"/>
  <cols>
    <col min="1" max="1" width="30.28515625" customWidth="1"/>
    <col min="2" max="2" width="13.7109375" customWidth="1"/>
    <col min="3" max="3" width="15.5703125" customWidth="1"/>
    <col min="4" max="4" width="15" customWidth="1"/>
    <col min="5" max="5" width="16.140625" customWidth="1"/>
    <col min="6" max="6" width="15.85546875" customWidth="1"/>
    <col min="7" max="7" width="19.7109375" customWidth="1"/>
    <col min="9" max="9" width="30.28515625" customWidth="1"/>
    <col min="10" max="10" width="13.140625" customWidth="1"/>
    <col min="11" max="11" width="12.5703125" customWidth="1"/>
    <col min="12" max="12" width="13.140625" customWidth="1"/>
    <col min="13" max="13" width="13" customWidth="1"/>
    <col min="14" max="14" width="16.28515625" customWidth="1"/>
    <col min="15" max="15" width="20.7109375" customWidth="1"/>
  </cols>
  <sheetData>
    <row r="1" spans="1:15" ht="15.75" thickBot="1" x14ac:dyDescent="0.3"/>
    <row r="2" spans="1:15" ht="15" customHeight="1" x14ac:dyDescent="0.25">
      <c r="C2" s="24"/>
      <c r="D2" s="24"/>
      <c r="E2" s="24"/>
      <c r="G2" s="154" t="s">
        <v>36</v>
      </c>
      <c r="H2" s="155"/>
      <c r="I2" s="156"/>
    </row>
    <row r="3" spans="1:15" ht="15" customHeight="1" x14ac:dyDescent="0.25">
      <c r="C3" s="24"/>
      <c r="D3" s="24"/>
      <c r="E3" s="24"/>
      <c r="G3" s="157"/>
      <c r="H3" s="158"/>
      <c r="I3" s="159"/>
    </row>
    <row r="4" spans="1:15" ht="15" customHeight="1" thickBot="1" x14ac:dyDescent="0.3">
      <c r="C4" s="24"/>
      <c r="D4" s="24"/>
      <c r="E4" s="24"/>
      <c r="G4" s="160"/>
      <c r="H4" s="161"/>
      <c r="I4" s="162"/>
      <c r="J4" s="74"/>
    </row>
    <row r="5" spans="1:15" ht="15.75" customHeight="1" x14ac:dyDescent="0.25">
      <c r="C5" s="24"/>
      <c r="D5" s="24"/>
      <c r="E5" s="24"/>
      <c r="G5" s="72"/>
      <c r="H5" s="72"/>
      <c r="I5" s="72"/>
      <c r="J5" s="73"/>
    </row>
    <row r="6" spans="1:15" x14ac:dyDescent="0.25">
      <c r="A6" s="25"/>
      <c r="B6" s="25"/>
      <c r="C6" s="25"/>
      <c r="D6" s="25"/>
      <c r="E6" s="25"/>
      <c r="F6" s="25"/>
      <c r="G6" s="71"/>
      <c r="H6" s="71"/>
      <c r="I6" s="71"/>
      <c r="J6" s="71"/>
      <c r="K6" s="25"/>
      <c r="L6" s="25"/>
      <c r="M6" s="25"/>
      <c r="N6" s="25"/>
      <c r="O6" s="25"/>
    </row>
    <row r="7" spans="1:15" x14ac:dyDescent="0.25">
      <c r="A7" s="26"/>
      <c r="B7" s="26"/>
      <c r="C7" s="26"/>
      <c r="D7" s="26"/>
      <c r="E7" s="26"/>
      <c r="F7" s="26"/>
      <c r="G7" s="26"/>
      <c r="H7" s="26"/>
      <c r="I7" s="26"/>
      <c r="J7" s="26"/>
      <c r="K7" s="26"/>
      <c r="L7" s="26"/>
      <c r="M7" s="26"/>
      <c r="N7" s="26"/>
      <c r="O7" s="26"/>
    </row>
    <row r="8" spans="1:15" x14ac:dyDescent="0.25">
      <c r="A8" s="85" t="s">
        <v>37</v>
      </c>
      <c r="B8" s="178"/>
      <c r="C8" s="179"/>
      <c r="D8" s="180"/>
      <c r="E8" s="27"/>
      <c r="F8" s="28"/>
      <c r="G8" s="28"/>
      <c r="H8" s="26"/>
      <c r="I8" s="85" t="s">
        <v>38</v>
      </c>
      <c r="J8" s="178"/>
      <c r="K8" s="179"/>
      <c r="L8" s="180"/>
      <c r="M8" s="27"/>
      <c r="N8" s="28"/>
      <c r="O8" s="26"/>
    </row>
    <row r="9" spans="1:15" x14ac:dyDescent="0.25">
      <c r="A9" s="85" t="s">
        <v>39</v>
      </c>
      <c r="B9" s="175">
        <v>0</v>
      </c>
      <c r="C9" s="176"/>
      <c r="D9" s="177"/>
      <c r="E9" s="27"/>
      <c r="F9" s="28"/>
      <c r="G9" s="28"/>
      <c r="H9" s="26"/>
      <c r="I9" s="85" t="s">
        <v>39</v>
      </c>
      <c r="J9" s="175">
        <v>0</v>
      </c>
      <c r="K9" s="176"/>
      <c r="L9" s="177"/>
      <c r="M9" s="27"/>
      <c r="N9" s="26"/>
      <c r="O9" s="28"/>
    </row>
    <row r="10" spans="1:15" x14ac:dyDescent="0.25">
      <c r="A10" s="38" t="s">
        <v>40</v>
      </c>
      <c r="B10" s="175">
        <v>0</v>
      </c>
      <c r="C10" s="176"/>
      <c r="D10" s="177"/>
      <c r="E10" s="30"/>
      <c r="F10" s="26"/>
      <c r="G10" s="28"/>
      <c r="H10" s="26"/>
      <c r="I10" s="85" t="s">
        <v>40</v>
      </c>
      <c r="J10" s="175">
        <v>0</v>
      </c>
      <c r="K10" s="176"/>
      <c r="L10" s="177"/>
      <c r="M10" s="30"/>
      <c r="N10" s="26"/>
      <c r="O10" s="28"/>
    </row>
    <row r="11" spans="1:15" x14ac:dyDescent="0.25">
      <c r="A11" s="85" t="s">
        <v>41</v>
      </c>
      <c r="B11" s="175"/>
      <c r="C11" s="176"/>
      <c r="D11" s="177"/>
      <c r="E11" s="30"/>
      <c r="F11" s="26"/>
      <c r="G11" s="28"/>
      <c r="H11" s="26"/>
      <c r="I11" s="85" t="s">
        <v>41</v>
      </c>
      <c r="J11" s="175"/>
      <c r="K11" s="176"/>
      <c r="L11" s="177"/>
      <c r="M11" s="30"/>
      <c r="N11" s="26"/>
      <c r="O11" s="28"/>
    </row>
    <row r="12" spans="1:15" x14ac:dyDescent="0.25">
      <c r="A12" s="31"/>
      <c r="B12" s="28"/>
      <c r="C12" s="28"/>
      <c r="D12" s="26"/>
      <c r="E12" s="26"/>
      <c r="F12" s="26"/>
      <c r="G12" s="26"/>
      <c r="H12" s="26"/>
      <c r="I12" s="26"/>
      <c r="J12" s="28"/>
      <c r="K12" s="28"/>
      <c r="L12" s="26"/>
      <c r="M12" s="26"/>
      <c r="N12" s="26"/>
      <c r="O12" s="26"/>
    </row>
    <row r="13" spans="1:15" ht="50.25" customHeight="1" x14ac:dyDescent="0.25">
      <c r="A13" s="32"/>
      <c r="B13" s="29" t="s">
        <v>42</v>
      </c>
      <c r="C13" s="29" t="s">
        <v>43</v>
      </c>
      <c r="D13" s="29" t="s">
        <v>44</v>
      </c>
      <c r="E13" s="29" t="s">
        <v>45</v>
      </c>
      <c r="F13" s="29" t="s">
        <v>46</v>
      </c>
      <c r="G13" s="29" t="s">
        <v>47</v>
      </c>
      <c r="H13" s="26"/>
      <c r="I13" s="33"/>
      <c r="J13" s="29" t="s">
        <v>42</v>
      </c>
      <c r="K13" s="29" t="s">
        <v>43</v>
      </c>
      <c r="L13" s="29" t="s">
        <v>44</v>
      </c>
      <c r="M13" s="29" t="s">
        <v>45</v>
      </c>
      <c r="N13" s="29" t="s">
        <v>46</v>
      </c>
      <c r="O13" s="29" t="s">
        <v>47</v>
      </c>
    </row>
    <row r="14" spans="1:15" x14ac:dyDescent="0.25">
      <c r="A14" s="34">
        <v>45597</v>
      </c>
      <c r="B14" s="35"/>
      <c r="C14" s="35"/>
      <c r="D14" s="108">
        <f>+ROUND(C14*$B$9,2)</f>
        <v>0</v>
      </c>
      <c r="E14" s="35"/>
      <c r="F14" s="108">
        <f>ROUND(+B14*$B$10,2)</f>
        <v>0</v>
      </c>
      <c r="G14" s="36"/>
      <c r="H14" s="26"/>
      <c r="I14" s="34">
        <v>45597</v>
      </c>
      <c r="J14" s="35"/>
      <c r="K14" s="35"/>
      <c r="L14" s="108">
        <f>+ROUND(K14*$J$9,2)</f>
        <v>0</v>
      </c>
      <c r="M14" s="35"/>
      <c r="N14" s="108">
        <f>ROUND(+J14*$J$10,2)</f>
        <v>0</v>
      </c>
      <c r="O14" s="37"/>
    </row>
    <row r="15" spans="1:15" x14ac:dyDescent="0.25">
      <c r="A15" s="34">
        <v>45627</v>
      </c>
      <c r="B15" s="35"/>
      <c r="C15" s="35"/>
      <c r="D15" s="108">
        <f t="shared" ref="D15:D28" si="0">+ROUND(C15*$B$9,2)</f>
        <v>0</v>
      </c>
      <c r="E15" s="35"/>
      <c r="F15" s="108">
        <f t="shared" ref="F15:F28" si="1">ROUND(+B15*$B$10,2)</f>
        <v>0</v>
      </c>
      <c r="G15" s="36"/>
      <c r="H15" s="26"/>
      <c r="I15" s="34">
        <v>45627</v>
      </c>
      <c r="J15" s="35"/>
      <c r="K15" s="35"/>
      <c r="L15" s="108">
        <f t="shared" ref="L15:L28" si="2">+ROUND(K15*$J$9,2)</f>
        <v>0</v>
      </c>
      <c r="M15" s="35"/>
      <c r="N15" s="108">
        <f t="shared" ref="N15:N28" si="3">ROUND(+J15*$J$10,2)</f>
        <v>0</v>
      </c>
      <c r="O15" s="37"/>
    </row>
    <row r="16" spans="1:15" x14ac:dyDescent="0.25">
      <c r="A16" s="85" t="s">
        <v>87</v>
      </c>
      <c r="B16" s="35"/>
      <c r="C16" s="35"/>
      <c r="D16" s="108">
        <f t="shared" si="0"/>
        <v>0</v>
      </c>
      <c r="E16" s="35"/>
      <c r="F16" s="108">
        <f t="shared" si="1"/>
        <v>0</v>
      </c>
      <c r="G16" s="36"/>
      <c r="H16" s="26"/>
      <c r="I16" s="38" t="s">
        <v>87</v>
      </c>
      <c r="J16" s="35"/>
      <c r="K16" s="35"/>
      <c r="L16" s="108">
        <f t="shared" si="2"/>
        <v>0</v>
      </c>
      <c r="M16" s="35"/>
      <c r="N16" s="108">
        <f t="shared" si="3"/>
        <v>0</v>
      </c>
      <c r="O16" s="37"/>
    </row>
    <row r="17" spans="1:15" x14ac:dyDescent="0.25">
      <c r="A17" s="34">
        <v>45658</v>
      </c>
      <c r="B17" s="35"/>
      <c r="C17" s="35"/>
      <c r="D17" s="108">
        <f t="shared" si="0"/>
        <v>0</v>
      </c>
      <c r="E17" s="35"/>
      <c r="F17" s="108">
        <f t="shared" si="1"/>
        <v>0</v>
      </c>
      <c r="G17" s="36"/>
      <c r="H17" s="26"/>
      <c r="I17" s="34">
        <v>45658</v>
      </c>
      <c r="J17" s="35"/>
      <c r="K17" s="35"/>
      <c r="L17" s="108">
        <f t="shared" si="2"/>
        <v>0</v>
      </c>
      <c r="M17" s="35"/>
      <c r="N17" s="108">
        <f t="shared" si="3"/>
        <v>0</v>
      </c>
      <c r="O17" s="37"/>
    </row>
    <row r="18" spans="1:15" x14ac:dyDescent="0.25">
      <c r="A18" s="34">
        <v>45689</v>
      </c>
      <c r="B18" s="35"/>
      <c r="C18" s="35"/>
      <c r="D18" s="108">
        <f t="shared" si="0"/>
        <v>0</v>
      </c>
      <c r="E18" s="35"/>
      <c r="F18" s="108">
        <f t="shared" si="1"/>
        <v>0</v>
      </c>
      <c r="G18" s="36"/>
      <c r="H18" s="26"/>
      <c r="I18" s="34">
        <v>45689</v>
      </c>
      <c r="J18" s="35"/>
      <c r="K18" s="35"/>
      <c r="L18" s="108">
        <f t="shared" si="2"/>
        <v>0</v>
      </c>
      <c r="M18" s="35"/>
      <c r="N18" s="108">
        <f t="shared" si="3"/>
        <v>0</v>
      </c>
      <c r="O18" s="37"/>
    </row>
    <row r="19" spans="1:15" x14ac:dyDescent="0.25">
      <c r="A19" s="34">
        <v>45717</v>
      </c>
      <c r="B19" s="35"/>
      <c r="C19" s="35"/>
      <c r="D19" s="108">
        <f t="shared" si="0"/>
        <v>0</v>
      </c>
      <c r="E19" s="35"/>
      <c r="F19" s="108">
        <f t="shared" si="1"/>
        <v>0</v>
      </c>
      <c r="G19" s="36"/>
      <c r="H19" s="26"/>
      <c r="I19" s="34">
        <v>45717</v>
      </c>
      <c r="J19" s="35"/>
      <c r="K19" s="35"/>
      <c r="L19" s="108">
        <f t="shared" si="2"/>
        <v>0</v>
      </c>
      <c r="M19" s="35"/>
      <c r="N19" s="108">
        <f t="shared" si="3"/>
        <v>0</v>
      </c>
      <c r="O19" s="37"/>
    </row>
    <row r="20" spans="1:15" x14ac:dyDescent="0.25">
      <c r="A20" s="34">
        <v>45748</v>
      </c>
      <c r="B20" s="35"/>
      <c r="C20" s="35"/>
      <c r="D20" s="108">
        <f t="shared" si="0"/>
        <v>0</v>
      </c>
      <c r="E20" s="35"/>
      <c r="F20" s="108">
        <f t="shared" si="1"/>
        <v>0</v>
      </c>
      <c r="G20" s="36"/>
      <c r="H20" s="26"/>
      <c r="I20" s="34">
        <v>45748</v>
      </c>
      <c r="J20" s="35"/>
      <c r="K20" s="35"/>
      <c r="L20" s="108">
        <f t="shared" si="2"/>
        <v>0</v>
      </c>
      <c r="M20" s="35"/>
      <c r="N20" s="108">
        <f t="shared" si="3"/>
        <v>0</v>
      </c>
      <c r="O20" s="37"/>
    </row>
    <row r="21" spans="1:15" x14ac:dyDescent="0.25">
      <c r="A21" s="34">
        <v>45778</v>
      </c>
      <c r="B21" s="35"/>
      <c r="C21" s="35"/>
      <c r="D21" s="108">
        <f t="shared" si="0"/>
        <v>0</v>
      </c>
      <c r="E21" s="35"/>
      <c r="F21" s="108">
        <f t="shared" si="1"/>
        <v>0</v>
      </c>
      <c r="G21" s="36"/>
      <c r="H21" s="26"/>
      <c r="I21" s="34">
        <v>45778</v>
      </c>
      <c r="J21" s="35"/>
      <c r="K21" s="35"/>
      <c r="L21" s="108">
        <f t="shared" si="2"/>
        <v>0</v>
      </c>
      <c r="M21" s="35"/>
      <c r="N21" s="108">
        <f t="shared" si="3"/>
        <v>0</v>
      </c>
      <c r="O21" s="37"/>
    </row>
    <row r="22" spans="1:15" x14ac:dyDescent="0.25">
      <c r="A22" s="85" t="s">
        <v>88</v>
      </c>
      <c r="B22" s="35"/>
      <c r="C22" s="35"/>
      <c r="D22" s="108">
        <f t="shared" si="0"/>
        <v>0</v>
      </c>
      <c r="E22" s="35"/>
      <c r="F22" s="108">
        <f t="shared" si="1"/>
        <v>0</v>
      </c>
      <c r="G22" s="36"/>
      <c r="H22" s="26"/>
      <c r="I22" s="38" t="s">
        <v>88</v>
      </c>
      <c r="J22" s="35"/>
      <c r="K22" s="35"/>
      <c r="L22" s="108">
        <f t="shared" si="2"/>
        <v>0</v>
      </c>
      <c r="M22" s="35"/>
      <c r="N22" s="108">
        <f t="shared" si="3"/>
        <v>0</v>
      </c>
      <c r="O22" s="37"/>
    </row>
    <row r="23" spans="1:15" x14ac:dyDescent="0.25">
      <c r="A23" s="34">
        <v>45809</v>
      </c>
      <c r="B23" s="35"/>
      <c r="C23" s="35"/>
      <c r="D23" s="108">
        <f>+ROUND(C23*$B$9,2)</f>
        <v>0</v>
      </c>
      <c r="E23" s="35"/>
      <c r="F23" s="108">
        <f t="shared" si="1"/>
        <v>0</v>
      </c>
      <c r="G23" s="36"/>
      <c r="H23" s="26"/>
      <c r="I23" s="34">
        <v>45809</v>
      </c>
      <c r="J23" s="35"/>
      <c r="K23" s="35"/>
      <c r="L23" s="108">
        <f t="shared" si="2"/>
        <v>0</v>
      </c>
      <c r="M23" s="35"/>
      <c r="N23" s="108">
        <f t="shared" si="3"/>
        <v>0</v>
      </c>
      <c r="O23" s="37"/>
    </row>
    <row r="24" spans="1:15" x14ac:dyDescent="0.25">
      <c r="A24" s="34">
        <v>45839</v>
      </c>
      <c r="B24" s="35"/>
      <c r="C24" s="35"/>
      <c r="D24" s="108">
        <f t="shared" si="0"/>
        <v>0</v>
      </c>
      <c r="E24" s="35"/>
      <c r="F24" s="108">
        <f t="shared" si="1"/>
        <v>0</v>
      </c>
      <c r="G24" s="36"/>
      <c r="H24" s="26"/>
      <c r="I24" s="34">
        <v>45839</v>
      </c>
      <c r="J24" s="35"/>
      <c r="K24" s="35"/>
      <c r="L24" s="108">
        <f t="shared" si="2"/>
        <v>0</v>
      </c>
      <c r="M24" s="35"/>
      <c r="N24" s="108">
        <f t="shared" si="3"/>
        <v>0</v>
      </c>
      <c r="O24" s="37"/>
    </row>
    <row r="25" spans="1:15" x14ac:dyDescent="0.25">
      <c r="A25" s="34">
        <v>45870</v>
      </c>
      <c r="B25" s="35"/>
      <c r="C25" s="35"/>
      <c r="D25" s="108">
        <f t="shared" si="0"/>
        <v>0</v>
      </c>
      <c r="E25" s="35"/>
      <c r="F25" s="108">
        <f>ROUND(+B25*$B$10,2)</f>
        <v>0</v>
      </c>
      <c r="G25" s="36"/>
      <c r="H25" s="26"/>
      <c r="I25" s="34">
        <v>45870</v>
      </c>
      <c r="J25" s="35"/>
      <c r="K25" s="35"/>
      <c r="L25" s="108">
        <f>+ROUND(K25*$J$9,2)</f>
        <v>0</v>
      </c>
      <c r="M25" s="35"/>
      <c r="N25" s="108">
        <f>ROUND(+J25*$J$10,2)</f>
        <v>0</v>
      </c>
      <c r="O25" s="37"/>
    </row>
    <row r="26" spans="1:15" x14ac:dyDescent="0.25">
      <c r="A26" s="34">
        <v>45901</v>
      </c>
      <c r="B26" s="35"/>
      <c r="C26" s="35"/>
      <c r="D26" s="108">
        <f t="shared" si="0"/>
        <v>0</v>
      </c>
      <c r="E26" s="35"/>
      <c r="F26" s="108">
        <f t="shared" si="1"/>
        <v>0</v>
      </c>
      <c r="G26" s="36"/>
      <c r="H26" s="26"/>
      <c r="I26" s="34">
        <v>45901</v>
      </c>
      <c r="J26" s="35"/>
      <c r="K26" s="35"/>
      <c r="L26" s="108">
        <f t="shared" si="2"/>
        <v>0</v>
      </c>
      <c r="M26" s="35"/>
      <c r="N26" s="108">
        <f t="shared" si="3"/>
        <v>0</v>
      </c>
      <c r="O26" s="37"/>
    </row>
    <row r="27" spans="1:15" x14ac:dyDescent="0.25">
      <c r="A27" s="34" t="s">
        <v>48</v>
      </c>
      <c r="B27" s="35"/>
      <c r="C27" s="35"/>
      <c r="D27" s="108">
        <f t="shared" si="0"/>
        <v>0</v>
      </c>
      <c r="E27" s="35"/>
      <c r="F27" s="108">
        <f t="shared" si="1"/>
        <v>0</v>
      </c>
      <c r="G27" s="36"/>
      <c r="H27" s="26"/>
      <c r="I27" s="34" t="s">
        <v>48</v>
      </c>
      <c r="J27" s="35"/>
      <c r="K27" s="35"/>
      <c r="L27" s="108">
        <f t="shared" si="2"/>
        <v>0</v>
      </c>
      <c r="M27" s="35"/>
      <c r="N27" s="108">
        <f t="shared" si="3"/>
        <v>0</v>
      </c>
      <c r="O27" s="37"/>
    </row>
    <row r="28" spans="1:15" x14ac:dyDescent="0.25">
      <c r="A28" s="34" t="s">
        <v>48</v>
      </c>
      <c r="B28" s="35"/>
      <c r="C28" s="35"/>
      <c r="D28" s="108">
        <f t="shared" si="0"/>
        <v>0</v>
      </c>
      <c r="E28" s="35"/>
      <c r="F28" s="108">
        <f t="shared" si="1"/>
        <v>0</v>
      </c>
      <c r="G28" s="36"/>
      <c r="H28" s="26"/>
      <c r="I28" s="34" t="s">
        <v>48</v>
      </c>
      <c r="J28" s="35"/>
      <c r="K28" s="35"/>
      <c r="L28" s="108">
        <f t="shared" si="2"/>
        <v>0</v>
      </c>
      <c r="M28" s="35"/>
      <c r="N28" s="108">
        <f t="shared" si="3"/>
        <v>0</v>
      </c>
      <c r="O28" s="37"/>
    </row>
    <row r="29" spans="1:15" x14ac:dyDescent="0.25">
      <c r="A29" s="115" t="s">
        <v>49</v>
      </c>
      <c r="B29" s="39">
        <f>SUM(B14:B28)</f>
        <v>0</v>
      </c>
      <c r="C29" s="39">
        <f>SUM(C14:C28)</f>
        <v>0</v>
      </c>
      <c r="D29" s="39">
        <f>SUM(D14:D28)</f>
        <v>0</v>
      </c>
      <c r="E29" s="39">
        <f>SUM(E14:E28)</f>
        <v>0</v>
      </c>
      <c r="F29" s="39">
        <f>SUM(F14:F28)</f>
        <v>0</v>
      </c>
      <c r="G29" s="40"/>
      <c r="H29" s="26"/>
      <c r="I29" s="115" t="s">
        <v>49</v>
      </c>
      <c r="J29" s="39">
        <f>SUM(J14:J28)</f>
        <v>0</v>
      </c>
      <c r="K29" s="39">
        <f>SUM(K14:K28)</f>
        <v>0</v>
      </c>
      <c r="L29" s="39">
        <f>SUM(L14:L28)</f>
        <v>0</v>
      </c>
      <c r="M29" s="39">
        <f>SUM(M14:M28)</f>
        <v>0</v>
      </c>
      <c r="N29" s="39">
        <f>SUM(N14:N28)</f>
        <v>0</v>
      </c>
      <c r="O29" s="40"/>
    </row>
    <row r="30" spans="1:15" x14ac:dyDescent="0.25">
      <c r="A30" s="26"/>
      <c r="B30" s="26"/>
      <c r="C30" s="26"/>
      <c r="D30" s="26"/>
      <c r="E30" s="26"/>
      <c r="F30" s="26"/>
      <c r="G30" s="26"/>
      <c r="H30" s="26"/>
      <c r="I30" s="26"/>
      <c r="J30" s="26"/>
      <c r="K30" s="26"/>
      <c r="L30" s="26"/>
      <c r="M30" s="26"/>
      <c r="N30" s="26"/>
      <c r="O30" s="26"/>
    </row>
    <row r="31" spans="1:15" x14ac:dyDescent="0.25">
      <c r="A31" s="87" t="str">
        <f>+A8</f>
        <v>NOMBRE TRABAJADOR 1</v>
      </c>
      <c r="B31" s="41">
        <f>+B8</f>
        <v>0</v>
      </c>
      <c r="C31" s="42"/>
      <c r="D31" s="42"/>
      <c r="E31" s="42"/>
      <c r="F31" s="42"/>
      <c r="G31" s="43" t="s">
        <v>50</v>
      </c>
      <c r="H31" s="42"/>
      <c r="I31" s="90" t="str">
        <f>+I8</f>
        <v>NOMBRE TRABAJADOR 2</v>
      </c>
      <c r="J31" s="41">
        <f>+J8</f>
        <v>0</v>
      </c>
      <c r="K31" s="42"/>
      <c r="L31" s="42"/>
      <c r="M31" s="42"/>
      <c r="N31" s="42"/>
      <c r="O31" s="43" t="s">
        <v>50</v>
      </c>
    </row>
    <row r="32" spans="1:15" x14ac:dyDescent="0.25">
      <c r="A32" s="87" t="s">
        <v>51</v>
      </c>
      <c r="B32" s="41">
        <f>+B29</f>
        <v>0</v>
      </c>
      <c r="C32" s="42"/>
      <c r="D32" s="88" t="s">
        <v>52</v>
      </c>
      <c r="E32" s="44"/>
      <c r="F32" s="44"/>
      <c r="G32" s="41">
        <f>ROUND(B32+B33,2)</f>
        <v>0</v>
      </c>
      <c r="H32" s="42"/>
      <c r="I32" s="90" t="s">
        <v>51</v>
      </c>
      <c r="J32" s="41">
        <f>+J29</f>
        <v>0</v>
      </c>
      <c r="K32" s="42"/>
      <c r="L32" s="88" t="s">
        <v>52</v>
      </c>
      <c r="M32" s="44"/>
      <c r="N32" s="44"/>
      <c r="O32" s="41">
        <f>ROUND(J32+J33,2)</f>
        <v>0</v>
      </c>
    </row>
    <row r="33" spans="1:15" x14ac:dyDescent="0.25">
      <c r="A33" s="87" t="s">
        <v>53</v>
      </c>
      <c r="B33" s="41">
        <f>+D29</f>
        <v>0</v>
      </c>
      <c r="C33" s="42"/>
      <c r="D33" s="88" t="s">
        <v>54</v>
      </c>
      <c r="E33" s="44"/>
      <c r="F33" s="44"/>
      <c r="G33" s="45"/>
      <c r="H33" s="42"/>
      <c r="I33" s="90" t="s">
        <v>53</v>
      </c>
      <c r="J33" s="41">
        <f>+L29</f>
        <v>0</v>
      </c>
      <c r="K33" s="42"/>
      <c r="L33" s="88" t="s">
        <v>54</v>
      </c>
      <c r="M33" s="44"/>
      <c r="N33" s="44"/>
      <c r="O33" s="45"/>
    </row>
    <row r="34" spans="1:15" x14ac:dyDescent="0.25">
      <c r="A34" s="87" t="s">
        <v>55</v>
      </c>
      <c r="B34" s="41">
        <f>+E29</f>
        <v>0</v>
      </c>
      <c r="C34" s="42"/>
      <c r="D34" s="42"/>
      <c r="E34" s="42"/>
      <c r="F34" s="89" t="s">
        <v>56</v>
      </c>
      <c r="G34" s="41">
        <f>+G32-G33</f>
        <v>0</v>
      </c>
      <c r="H34" s="42"/>
      <c r="I34" s="90" t="s">
        <v>55</v>
      </c>
      <c r="J34" s="41">
        <f>+M29</f>
        <v>0</v>
      </c>
      <c r="K34" s="42"/>
      <c r="L34" s="42"/>
      <c r="M34" s="42"/>
      <c r="N34" s="89" t="s">
        <v>56</v>
      </c>
      <c r="O34" s="41">
        <f>+O32-O33</f>
        <v>0</v>
      </c>
    </row>
    <row r="35" spans="1:15" x14ac:dyDescent="0.25">
      <c r="A35" s="87" t="s">
        <v>57</v>
      </c>
      <c r="B35" s="41">
        <f>+F29</f>
        <v>0</v>
      </c>
      <c r="C35" s="42"/>
      <c r="D35" s="42"/>
      <c r="E35" s="42"/>
      <c r="F35" s="89" t="s">
        <v>58</v>
      </c>
      <c r="G35" s="46">
        <f>+B11</f>
        <v>0</v>
      </c>
      <c r="H35" s="42"/>
      <c r="I35" s="90" t="s">
        <v>57</v>
      </c>
      <c r="J35" s="41">
        <f>+N29</f>
        <v>0</v>
      </c>
      <c r="K35" s="42"/>
      <c r="L35" s="42"/>
      <c r="M35" s="42"/>
      <c r="N35" s="89" t="s">
        <v>58</v>
      </c>
      <c r="O35" s="46">
        <f>+J11</f>
        <v>0</v>
      </c>
    </row>
    <row r="36" spans="1:15" x14ac:dyDescent="0.25">
      <c r="A36" s="47"/>
      <c r="B36" s="48"/>
      <c r="C36" s="42"/>
      <c r="D36" s="47"/>
      <c r="E36" s="47"/>
      <c r="F36" s="43" t="s">
        <v>59</v>
      </c>
      <c r="G36" s="49">
        <f>+ROUND(G34*G35,2)</f>
        <v>0</v>
      </c>
      <c r="H36" s="42"/>
      <c r="I36" s="42"/>
      <c r="J36" s="42"/>
      <c r="K36" s="42"/>
      <c r="L36" s="42"/>
      <c r="M36" s="42"/>
      <c r="N36" s="43" t="s">
        <v>59</v>
      </c>
      <c r="O36" s="49">
        <f>+ROUND(O34*O35,2)</f>
        <v>0</v>
      </c>
    </row>
    <row r="37" spans="1:15" x14ac:dyDescent="0.25">
      <c r="A37" s="47"/>
      <c r="B37" s="47"/>
      <c r="C37" s="42"/>
      <c r="D37" s="47"/>
      <c r="E37" s="47"/>
      <c r="F37" s="42"/>
      <c r="G37" s="42"/>
      <c r="H37" s="42"/>
      <c r="I37" s="42"/>
      <c r="J37" s="42"/>
      <c r="K37" s="42"/>
      <c r="L37" s="42"/>
      <c r="M37" s="42"/>
      <c r="N37" s="42"/>
      <c r="O37" s="42"/>
    </row>
    <row r="38" spans="1:15" x14ac:dyDescent="0.25">
      <c r="A38" s="50"/>
      <c r="B38" s="50"/>
      <c r="C38" s="26"/>
      <c r="D38" s="50"/>
      <c r="E38" s="50"/>
      <c r="F38" s="26"/>
      <c r="G38" s="26"/>
      <c r="H38" s="26"/>
      <c r="I38" s="26"/>
      <c r="J38" s="26"/>
      <c r="K38" s="26"/>
      <c r="L38" s="26"/>
      <c r="M38" s="26"/>
      <c r="N38" s="26"/>
      <c r="O38" s="26"/>
    </row>
    <row r="39" spans="1:15" x14ac:dyDescent="0.25">
      <c r="A39" s="85" t="s">
        <v>60</v>
      </c>
      <c r="B39" s="178"/>
      <c r="C39" s="179"/>
      <c r="D39" s="180"/>
      <c r="E39" s="26"/>
      <c r="F39" s="26"/>
      <c r="G39" s="26"/>
      <c r="H39" s="26"/>
      <c r="I39" s="38" t="s">
        <v>74</v>
      </c>
      <c r="J39" s="178"/>
      <c r="K39" s="179"/>
      <c r="L39" s="180"/>
      <c r="M39" s="26"/>
      <c r="N39" s="26"/>
      <c r="O39" s="26"/>
    </row>
    <row r="40" spans="1:15" x14ac:dyDescent="0.25">
      <c r="A40" s="38" t="s">
        <v>39</v>
      </c>
      <c r="B40" s="175">
        <v>0</v>
      </c>
      <c r="C40" s="176"/>
      <c r="D40" s="177"/>
      <c r="E40" s="27"/>
      <c r="F40" s="28"/>
      <c r="G40" s="26"/>
      <c r="H40" s="26"/>
      <c r="I40" s="38" t="s">
        <v>39</v>
      </c>
      <c r="J40" s="175">
        <v>0</v>
      </c>
      <c r="K40" s="176"/>
      <c r="L40" s="177"/>
      <c r="M40" s="27"/>
      <c r="N40" s="28"/>
      <c r="O40" s="26"/>
    </row>
    <row r="41" spans="1:15" x14ac:dyDescent="0.25">
      <c r="A41" s="85" t="s">
        <v>40</v>
      </c>
      <c r="B41" s="175">
        <v>0</v>
      </c>
      <c r="C41" s="176"/>
      <c r="D41" s="177"/>
      <c r="E41" s="27"/>
      <c r="F41" s="26"/>
      <c r="G41" s="28"/>
      <c r="H41" s="26"/>
      <c r="I41" s="38" t="s">
        <v>40</v>
      </c>
      <c r="J41" s="175">
        <v>0</v>
      </c>
      <c r="K41" s="176"/>
      <c r="L41" s="177"/>
      <c r="M41" s="27"/>
      <c r="N41" s="26"/>
      <c r="O41" s="28"/>
    </row>
    <row r="42" spans="1:15" x14ac:dyDescent="0.25">
      <c r="A42" s="38" t="s">
        <v>41</v>
      </c>
      <c r="B42" s="175"/>
      <c r="C42" s="176"/>
      <c r="D42" s="177"/>
      <c r="E42" s="30"/>
      <c r="F42" s="26"/>
      <c r="G42" s="28"/>
      <c r="H42" s="26"/>
      <c r="I42" s="38" t="s">
        <v>41</v>
      </c>
      <c r="J42" s="175"/>
      <c r="K42" s="176"/>
      <c r="L42" s="177"/>
      <c r="M42" s="30"/>
      <c r="N42" s="26"/>
      <c r="O42" s="28"/>
    </row>
    <row r="43" spans="1:15" x14ac:dyDescent="0.25">
      <c r="A43" s="26"/>
      <c r="B43" s="28"/>
      <c r="C43" s="28"/>
      <c r="D43" s="26"/>
      <c r="E43" s="26"/>
      <c r="F43" s="26"/>
      <c r="G43" s="26"/>
      <c r="H43" s="26"/>
      <c r="I43" s="26"/>
      <c r="J43" s="28"/>
      <c r="K43" s="28"/>
      <c r="L43" s="26"/>
      <c r="M43" s="26"/>
      <c r="N43" s="26"/>
      <c r="O43" s="26"/>
    </row>
    <row r="44" spans="1:15" ht="52.5" customHeight="1" x14ac:dyDescent="0.25">
      <c r="A44" s="32"/>
      <c r="B44" s="29" t="s">
        <v>42</v>
      </c>
      <c r="C44" s="29" t="s">
        <v>43</v>
      </c>
      <c r="D44" s="29" t="s">
        <v>44</v>
      </c>
      <c r="E44" s="29" t="s">
        <v>45</v>
      </c>
      <c r="F44" s="29" t="s">
        <v>46</v>
      </c>
      <c r="G44" s="29" t="s">
        <v>47</v>
      </c>
      <c r="H44" s="26"/>
      <c r="I44" s="33"/>
      <c r="J44" s="29" t="s">
        <v>42</v>
      </c>
      <c r="K44" s="29" t="s">
        <v>43</v>
      </c>
      <c r="L44" s="29" t="s">
        <v>44</v>
      </c>
      <c r="M44" s="29" t="s">
        <v>45</v>
      </c>
      <c r="N44" s="29" t="s">
        <v>46</v>
      </c>
      <c r="O44" s="29" t="s">
        <v>47</v>
      </c>
    </row>
    <row r="45" spans="1:15" x14ac:dyDescent="0.25">
      <c r="A45" s="34">
        <v>45597</v>
      </c>
      <c r="B45" s="35"/>
      <c r="C45" s="35"/>
      <c r="D45" s="108">
        <f>+ROUND(C45*$B$40,2)</f>
        <v>0</v>
      </c>
      <c r="E45" s="35"/>
      <c r="F45" s="108">
        <f>+ROUND(B45*$B$41,2)</f>
        <v>0</v>
      </c>
      <c r="G45" s="51"/>
      <c r="H45" s="26"/>
      <c r="I45" s="34">
        <v>45597</v>
      </c>
      <c r="J45" s="35"/>
      <c r="K45" s="35"/>
      <c r="L45" s="108">
        <f>+ROUND(K45*$J$40,2)</f>
        <v>0</v>
      </c>
      <c r="M45" s="35"/>
      <c r="N45" s="108">
        <f>+ROUND(J45*$J$41,2)</f>
        <v>0</v>
      </c>
      <c r="O45" s="51"/>
    </row>
    <row r="46" spans="1:15" x14ac:dyDescent="0.25">
      <c r="A46" s="34">
        <v>45627</v>
      </c>
      <c r="B46" s="35"/>
      <c r="C46" s="35"/>
      <c r="D46" s="108">
        <f t="shared" ref="D46:D59" si="4">+ROUND(C46*$B$40,2)</f>
        <v>0</v>
      </c>
      <c r="E46" s="35"/>
      <c r="F46" s="108">
        <f t="shared" ref="F46:F59" si="5">+ROUND(B46*$B$41,2)</f>
        <v>0</v>
      </c>
      <c r="G46" s="51"/>
      <c r="H46" s="26"/>
      <c r="I46" s="34">
        <v>45627</v>
      </c>
      <c r="J46" s="35"/>
      <c r="K46" s="35"/>
      <c r="L46" s="108">
        <f t="shared" ref="L46:L59" si="6">+ROUND(K46*$J$39,2)</f>
        <v>0</v>
      </c>
      <c r="M46" s="35"/>
      <c r="N46" s="108">
        <f t="shared" ref="N46:N59" si="7">+ROUND(J46*$J$40,2)</f>
        <v>0</v>
      </c>
      <c r="O46" s="51"/>
    </row>
    <row r="47" spans="1:15" x14ac:dyDescent="0.25">
      <c r="A47" s="38" t="s">
        <v>87</v>
      </c>
      <c r="B47" s="35"/>
      <c r="C47" s="35"/>
      <c r="D47" s="108">
        <f t="shared" si="4"/>
        <v>0</v>
      </c>
      <c r="E47" s="35"/>
      <c r="F47" s="108">
        <f t="shared" si="5"/>
        <v>0</v>
      </c>
      <c r="G47" s="51"/>
      <c r="H47" s="26"/>
      <c r="I47" s="38" t="s">
        <v>87</v>
      </c>
      <c r="J47" s="35"/>
      <c r="K47" s="35"/>
      <c r="L47" s="108">
        <f t="shared" si="6"/>
        <v>0</v>
      </c>
      <c r="M47" s="35"/>
      <c r="N47" s="108">
        <f t="shared" si="7"/>
        <v>0</v>
      </c>
      <c r="O47" s="51"/>
    </row>
    <row r="48" spans="1:15" x14ac:dyDescent="0.25">
      <c r="A48" s="34">
        <v>45658</v>
      </c>
      <c r="B48" s="35"/>
      <c r="C48" s="35"/>
      <c r="D48" s="108">
        <f t="shared" si="4"/>
        <v>0</v>
      </c>
      <c r="E48" s="35"/>
      <c r="F48" s="108">
        <f t="shared" si="5"/>
        <v>0</v>
      </c>
      <c r="G48" s="51"/>
      <c r="H48" s="26"/>
      <c r="I48" s="34">
        <v>45658</v>
      </c>
      <c r="J48" s="35"/>
      <c r="K48" s="35"/>
      <c r="L48" s="108">
        <f t="shared" si="6"/>
        <v>0</v>
      </c>
      <c r="M48" s="35"/>
      <c r="N48" s="108">
        <f t="shared" si="7"/>
        <v>0</v>
      </c>
      <c r="O48" s="51"/>
    </row>
    <row r="49" spans="1:15" x14ac:dyDescent="0.25">
      <c r="A49" s="34">
        <v>45689</v>
      </c>
      <c r="B49" s="35"/>
      <c r="C49" s="35"/>
      <c r="D49" s="108">
        <f t="shared" si="4"/>
        <v>0</v>
      </c>
      <c r="E49" s="35"/>
      <c r="F49" s="108">
        <f t="shared" si="5"/>
        <v>0</v>
      </c>
      <c r="G49" s="51"/>
      <c r="H49" s="26"/>
      <c r="I49" s="34">
        <v>45689</v>
      </c>
      <c r="J49" s="35"/>
      <c r="K49" s="35"/>
      <c r="L49" s="108">
        <f t="shared" si="6"/>
        <v>0</v>
      </c>
      <c r="M49" s="35"/>
      <c r="N49" s="108">
        <f t="shared" si="7"/>
        <v>0</v>
      </c>
      <c r="O49" s="51"/>
    </row>
    <row r="50" spans="1:15" x14ac:dyDescent="0.25">
      <c r="A50" s="34">
        <v>45717</v>
      </c>
      <c r="B50" s="35"/>
      <c r="C50" s="35"/>
      <c r="D50" s="108">
        <f t="shared" si="4"/>
        <v>0</v>
      </c>
      <c r="E50" s="35"/>
      <c r="F50" s="108">
        <f t="shared" si="5"/>
        <v>0</v>
      </c>
      <c r="G50" s="51"/>
      <c r="H50" s="26"/>
      <c r="I50" s="34">
        <v>45717</v>
      </c>
      <c r="J50" s="35"/>
      <c r="K50" s="35"/>
      <c r="L50" s="108">
        <f t="shared" si="6"/>
        <v>0</v>
      </c>
      <c r="M50" s="35"/>
      <c r="N50" s="108">
        <f t="shared" si="7"/>
        <v>0</v>
      </c>
      <c r="O50" s="51"/>
    </row>
    <row r="51" spans="1:15" x14ac:dyDescent="0.25">
      <c r="A51" s="34">
        <v>45748</v>
      </c>
      <c r="B51" s="35"/>
      <c r="C51" s="35"/>
      <c r="D51" s="108">
        <f t="shared" si="4"/>
        <v>0</v>
      </c>
      <c r="E51" s="35"/>
      <c r="F51" s="108">
        <f t="shared" si="5"/>
        <v>0</v>
      </c>
      <c r="G51" s="51"/>
      <c r="H51" s="26"/>
      <c r="I51" s="34">
        <v>45748</v>
      </c>
      <c r="J51" s="35"/>
      <c r="K51" s="35"/>
      <c r="L51" s="108">
        <f t="shared" si="6"/>
        <v>0</v>
      </c>
      <c r="M51" s="35"/>
      <c r="N51" s="108">
        <f t="shared" si="7"/>
        <v>0</v>
      </c>
      <c r="O51" s="51"/>
    </row>
    <row r="52" spans="1:15" x14ac:dyDescent="0.25">
      <c r="A52" s="34">
        <v>45778</v>
      </c>
      <c r="B52" s="35"/>
      <c r="C52" s="35"/>
      <c r="D52" s="108">
        <f t="shared" si="4"/>
        <v>0</v>
      </c>
      <c r="E52" s="35"/>
      <c r="F52" s="108">
        <f t="shared" si="5"/>
        <v>0</v>
      </c>
      <c r="G52" s="51"/>
      <c r="H52" s="26"/>
      <c r="I52" s="34">
        <v>45778</v>
      </c>
      <c r="J52" s="35"/>
      <c r="K52" s="35"/>
      <c r="L52" s="108">
        <f t="shared" si="6"/>
        <v>0</v>
      </c>
      <c r="M52" s="35"/>
      <c r="N52" s="108">
        <f t="shared" si="7"/>
        <v>0</v>
      </c>
      <c r="O52" s="51"/>
    </row>
    <row r="53" spans="1:15" x14ac:dyDescent="0.25">
      <c r="A53" s="38" t="s">
        <v>88</v>
      </c>
      <c r="B53" s="35"/>
      <c r="C53" s="35"/>
      <c r="D53" s="108">
        <f t="shared" si="4"/>
        <v>0</v>
      </c>
      <c r="E53" s="35"/>
      <c r="F53" s="108">
        <f t="shared" si="5"/>
        <v>0</v>
      </c>
      <c r="G53" s="51"/>
      <c r="H53" s="26"/>
      <c r="I53" s="38" t="s">
        <v>88</v>
      </c>
      <c r="J53" s="35"/>
      <c r="K53" s="35"/>
      <c r="L53" s="108">
        <f t="shared" si="6"/>
        <v>0</v>
      </c>
      <c r="M53" s="35"/>
      <c r="N53" s="108">
        <f t="shared" si="7"/>
        <v>0</v>
      </c>
      <c r="O53" s="51"/>
    </row>
    <row r="54" spans="1:15" x14ac:dyDescent="0.25">
      <c r="A54" s="34">
        <v>45809</v>
      </c>
      <c r="B54" s="35"/>
      <c r="C54" s="35"/>
      <c r="D54" s="108">
        <f>+ROUND(C54*$B$40,2)</f>
        <v>0</v>
      </c>
      <c r="E54" s="35"/>
      <c r="F54" s="108">
        <f t="shared" si="5"/>
        <v>0</v>
      </c>
      <c r="G54" s="51"/>
      <c r="H54" s="26"/>
      <c r="I54" s="34">
        <v>45809</v>
      </c>
      <c r="J54" s="35"/>
      <c r="K54" s="35"/>
      <c r="L54" s="108">
        <f t="shared" si="6"/>
        <v>0</v>
      </c>
      <c r="M54" s="35"/>
      <c r="N54" s="108">
        <f t="shared" si="7"/>
        <v>0</v>
      </c>
      <c r="O54" s="51"/>
    </row>
    <row r="55" spans="1:15" x14ac:dyDescent="0.25">
      <c r="A55" s="34">
        <v>45839</v>
      </c>
      <c r="B55" s="35"/>
      <c r="C55" s="35"/>
      <c r="D55" s="108">
        <f t="shared" si="4"/>
        <v>0</v>
      </c>
      <c r="E55" s="35"/>
      <c r="F55" s="108">
        <f t="shared" si="5"/>
        <v>0</v>
      </c>
      <c r="G55" s="51"/>
      <c r="H55" s="26"/>
      <c r="I55" s="34">
        <v>45839</v>
      </c>
      <c r="J55" s="35"/>
      <c r="K55" s="35"/>
      <c r="L55" s="108">
        <f t="shared" si="6"/>
        <v>0</v>
      </c>
      <c r="M55" s="35"/>
      <c r="N55" s="108">
        <f t="shared" si="7"/>
        <v>0</v>
      </c>
      <c r="O55" s="51"/>
    </row>
    <row r="56" spans="1:15" x14ac:dyDescent="0.25">
      <c r="A56" s="34">
        <v>45870</v>
      </c>
      <c r="B56" s="35"/>
      <c r="C56" s="35"/>
      <c r="D56" s="108">
        <f>+ROUND(C56*$B$40,2)</f>
        <v>0</v>
      </c>
      <c r="E56" s="35"/>
      <c r="F56" s="108">
        <f t="shared" si="5"/>
        <v>0</v>
      </c>
      <c r="G56" s="51"/>
      <c r="H56" s="26"/>
      <c r="I56" s="34">
        <v>45870</v>
      </c>
      <c r="J56" s="35"/>
      <c r="K56" s="35"/>
      <c r="L56" s="108">
        <f>+ROUND(K56*$J$39,2)</f>
        <v>0</v>
      </c>
      <c r="M56" s="35"/>
      <c r="N56" s="108">
        <f t="shared" si="7"/>
        <v>0</v>
      </c>
      <c r="O56" s="51"/>
    </row>
    <row r="57" spans="1:15" x14ac:dyDescent="0.25">
      <c r="A57" s="34">
        <v>45901</v>
      </c>
      <c r="B57" s="35"/>
      <c r="C57" s="35"/>
      <c r="D57" s="108">
        <f t="shared" si="4"/>
        <v>0</v>
      </c>
      <c r="E57" s="35"/>
      <c r="F57" s="108">
        <f>+ROUND(B57*$B$41,2)</f>
        <v>0</v>
      </c>
      <c r="G57" s="51"/>
      <c r="H57" s="26"/>
      <c r="I57" s="34">
        <v>45901</v>
      </c>
      <c r="J57" s="35"/>
      <c r="K57" s="35"/>
      <c r="L57" s="108">
        <f t="shared" si="6"/>
        <v>0</v>
      </c>
      <c r="M57" s="35"/>
      <c r="N57" s="108">
        <f>+ROUND(J57*$J$40,2)</f>
        <v>0</v>
      </c>
      <c r="O57" s="51"/>
    </row>
    <row r="58" spans="1:15" x14ac:dyDescent="0.25">
      <c r="A58" s="34" t="s">
        <v>48</v>
      </c>
      <c r="B58" s="35"/>
      <c r="C58" s="35"/>
      <c r="D58" s="108">
        <f>+ROUND(C58*$B$40,2)</f>
        <v>0</v>
      </c>
      <c r="E58" s="35"/>
      <c r="F58" s="108">
        <f>+ROUND(B58*$B$41,2)</f>
        <v>0</v>
      </c>
      <c r="G58" s="51"/>
      <c r="H58" s="26"/>
      <c r="I58" s="34" t="s">
        <v>48</v>
      </c>
      <c r="J58" s="35"/>
      <c r="K58" s="35"/>
      <c r="L58" s="108">
        <f t="shared" si="6"/>
        <v>0</v>
      </c>
      <c r="M58" s="35"/>
      <c r="N58" s="108">
        <f t="shared" si="7"/>
        <v>0</v>
      </c>
      <c r="O58" s="51"/>
    </row>
    <row r="59" spans="1:15" x14ac:dyDescent="0.25">
      <c r="A59" s="34" t="s">
        <v>48</v>
      </c>
      <c r="B59" s="35"/>
      <c r="C59" s="35"/>
      <c r="D59" s="108">
        <f t="shared" si="4"/>
        <v>0</v>
      </c>
      <c r="E59" s="35"/>
      <c r="F59" s="108">
        <f t="shared" si="5"/>
        <v>0</v>
      </c>
      <c r="G59" s="51"/>
      <c r="H59" s="26"/>
      <c r="I59" s="34" t="s">
        <v>48</v>
      </c>
      <c r="J59" s="35"/>
      <c r="K59" s="35"/>
      <c r="L59" s="108">
        <f t="shared" si="6"/>
        <v>0</v>
      </c>
      <c r="M59" s="35"/>
      <c r="N59" s="108">
        <f t="shared" si="7"/>
        <v>0</v>
      </c>
      <c r="O59" s="51"/>
    </row>
    <row r="60" spans="1:15" x14ac:dyDescent="0.25">
      <c r="A60" s="52" t="s">
        <v>49</v>
      </c>
      <c r="B60" s="39">
        <f>SUM(B45:B59)</f>
        <v>0</v>
      </c>
      <c r="C60" s="39">
        <f>SUM(C45:C59)</f>
        <v>0</v>
      </c>
      <c r="D60" s="39">
        <f>SUM(D45:D59)</f>
        <v>0</v>
      </c>
      <c r="E60" s="39">
        <f>SUM(E45:E59)</f>
        <v>0</v>
      </c>
      <c r="F60" s="39">
        <f>SUM(F45:F59)</f>
        <v>0</v>
      </c>
      <c r="G60" s="26"/>
      <c r="H60" s="26"/>
      <c r="I60" s="52" t="s">
        <v>49</v>
      </c>
      <c r="J60" s="39">
        <f>SUM(J45:J59)</f>
        <v>0</v>
      </c>
      <c r="K60" s="39">
        <f>SUM(K45:K59)</f>
        <v>0</v>
      </c>
      <c r="L60" s="39">
        <f>SUM(L45:L59)</f>
        <v>0</v>
      </c>
      <c r="M60" s="39">
        <f>SUM(M45:M59)</f>
        <v>0</v>
      </c>
      <c r="N60" s="39">
        <f>SUM(N45:N59)</f>
        <v>0</v>
      </c>
      <c r="O60" s="26"/>
    </row>
    <row r="61" spans="1:15" x14ac:dyDescent="0.25">
      <c r="A61" s="26"/>
      <c r="B61" s="26"/>
      <c r="C61" s="26"/>
      <c r="D61" s="26"/>
      <c r="E61" s="26"/>
      <c r="F61" s="26"/>
      <c r="G61" s="26"/>
      <c r="H61" s="26"/>
      <c r="I61" s="26"/>
      <c r="J61" s="26"/>
      <c r="K61" s="26"/>
      <c r="L61" s="26"/>
      <c r="M61" s="26"/>
      <c r="N61" s="26"/>
      <c r="O61" s="26"/>
    </row>
    <row r="62" spans="1:15" x14ac:dyDescent="0.25">
      <c r="A62" s="87" t="str">
        <f>+A39</f>
        <v>NOMBRE TRABAJADOR 3</v>
      </c>
      <c r="B62" s="41">
        <f>+B39</f>
        <v>0</v>
      </c>
      <c r="C62" s="42"/>
      <c r="D62" s="42"/>
      <c r="E62" s="42"/>
      <c r="F62" s="42"/>
      <c r="G62" s="43" t="s">
        <v>50</v>
      </c>
      <c r="H62" s="42"/>
      <c r="I62" s="87" t="str">
        <f>+I39</f>
        <v>NOMBRE TRABAJADOR 4</v>
      </c>
      <c r="J62" s="41">
        <f>+J39</f>
        <v>0</v>
      </c>
      <c r="K62" s="42"/>
      <c r="L62" s="42"/>
      <c r="M62" s="42"/>
      <c r="N62" s="42"/>
      <c r="O62" s="43" t="s">
        <v>50</v>
      </c>
    </row>
    <row r="63" spans="1:15" x14ac:dyDescent="0.25">
      <c r="A63" s="87" t="s">
        <v>51</v>
      </c>
      <c r="B63" s="41">
        <f>+B60</f>
        <v>0</v>
      </c>
      <c r="C63" s="42"/>
      <c r="D63" s="88" t="s">
        <v>52</v>
      </c>
      <c r="E63" s="44"/>
      <c r="F63" s="44"/>
      <c r="G63" s="41">
        <f>ROUND(B63+B64,2)</f>
        <v>0</v>
      </c>
      <c r="H63" s="42"/>
      <c r="I63" s="87" t="s">
        <v>51</v>
      </c>
      <c r="J63" s="41">
        <f>+J60</f>
        <v>0</v>
      </c>
      <c r="K63" s="42"/>
      <c r="L63" s="88" t="s">
        <v>52</v>
      </c>
      <c r="M63" s="44"/>
      <c r="N63" s="44"/>
      <c r="O63" s="41">
        <f>ROUND(J63+J64,2)</f>
        <v>0</v>
      </c>
    </row>
    <row r="64" spans="1:15" x14ac:dyDescent="0.25">
      <c r="A64" s="87" t="s">
        <v>53</v>
      </c>
      <c r="B64" s="41">
        <f>+D60</f>
        <v>0</v>
      </c>
      <c r="C64" s="42"/>
      <c r="D64" s="88" t="s">
        <v>54</v>
      </c>
      <c r="E64" s="44"/>
      <c r="F64" s="44"/>
      <c r="G64" s="45"/>
      <c r="H64" s="42"/>
      <c r="I64" s="87" t="s">
        <v>53</v>
      </c>
      <c r="J64" s="41">
        <f>+L60</f>
        <v>0</v>
      </c>
      <c r="K64" s="42"/>
      <c r="L64" s="88" t="s">
        <v>54</v>
      </c>
      <c r="M64" s="44"/>
      <c r="N64" s="44"/>
      <c r="O64" s="45"/>
    </row>
    <row r="65" spans="1:15" x14ac:dyDescent="0.25">
      <c r="A65" s="87" t="s">
        <v>55</v>
      </c>
      <c r="B65" s="41">
        <f>+E60</f>
        <v>0</v>
      </c>
      <c r="C65" s="42"/>
      <c r="D65" s="42"/>
      <c r="E65" s="42"/>
      <c r="F65" s="89" t="s">
        <v>56</v>
      </c>
      <c r="G65" s="41">
        <f>+G63-G64</f>
        <v>0</v>
      </c>
      <c r="H65" s="42"/>
      <c r="I65" s="87" t="s">
        <v>55</v>
      </c>
      <c r="J65" s="41">
        <f>+M60</f>
        <v>0</v>
      </c>
      <c r="K65" s="42"/>
      <c r="L65" s="42"/>
      <c r="M65" s="42"/>
      <c r="N65" s="89" t="s">
        <v>56</v>
      </c>
      <c r="O65" s="41">
        <f>+O63-O64</f>
        <v>0</v>
      </c>
    </row>
    <row r="66" spans="1:15" x14ac:dyDescent="0.25">
      <c r="A66" s="87" t="s">
        <v>57</v>
      </c>
      <c r="B66" s="41">
        <f>+F60</f>
        <v>0</v>
      </c>
      <c r="C66" s="42"/>
      <c r="D66" s="42"/>
      <c r="E66" s="42"/>
      <c r="F66" s="89" t="s">
        <v>58</v>
      </c>
      <c r="G66" s="46">
        <f>+B42</f>
        <v>0</v>
      </c>
      <c r="H66" s="42"/>
      <c r="I66" s="87" t="s">
        <v>57</v>
      </c>
      <c r="J66" s="41">
        <f>+N60</f>
        <v>0</v>
      </c>
      <c r="K66" s="42"/>
      <c r="L66" s="42"/>
      <c r="M66" s="42"/>
      <c r="N66" s="89" t="s">
        <v>58</v>
      </c>
      <c r="O66" s="46">
        <f>+J42</f>
        <v>0</v>
      </c>
    </row>
    <row r="67" spans="1:15" x14ac:dyDescent="0.25">
      <c r="A67" s="53"/>
      <c r="B67" s="53"/>
      <c r="C67" s="54"/>
      <c r="D67" s="53"/>
      <c r="E67" s="53"/>
      <c r="F67" s="43" t="s">
        <v>59</v>
      </c>
      <c r="G67" s="49">
        <f>+ROUND(G65*G66,2)</f>
        <v>0</v>
      </c>
      <c r="H67" s="53"/>
      <c r="I67" s="53"/>
      <c r="J67" s="53"/>
      <c r="K67" s="53"/>
      <c r="L67" s="53"/>
      <c r="M67" s="53"/>
      <c r="N67" s="43" t="s">
        <v>59</v>
      </c>
      <c r="O67" s="49">
        <f>+ROUND(O65*O66,2)</f>
        <v>0</v>
      </c>
    </row>
    <row r="68" spans="1:15" x14ac:dyDescent="0.25">
      <c r="A68" s="53"/>
      <c r="B68" s="53"/>
      <c r="C68" s="53"/>
      <c r="D68" s="53"/>
      <c r="E68" s="53"/>
      <c r="F68" s="53"/>
      <c r="G68" s="53"/>
      <c r="H68" s="53"/>
      <c r="I68" s="53"/>
      <c r="J68" s="53"/>
      <c r="K68" s="53"/>
      <c r="L68" s="53"/>
      <c r="M68" s="53"/>
      <c r="N68" s="53"/>
      <c r="O68" s="53"/>
    </row>
    <row r="69" spans="1:15" x14ac:dyDescent="0.25">
      <c r="A69" s="53"/>
      <c r="B69" s="53"/>
      <c r="C69" s="53"/>
      <c r="D69" s="53"/>
      <c r="E69" s="53"/>
      <c r="F69" s="53"/>
      <c r="G69" s="53"/>
      <c r="H69" s="53"/>
      <c r="I69" s="55"/>
      <c r="J69" s="53"/>
      <c r="K69" s="53"/>
      <c r="L69" s="53"/>
      <c r="M69" s="53"/>
      <c r="N69" s="53"/>
      <c r="O69" s="56"/>
    </row>
    <row r="70" spans="1:15" x14ac:dyDescent="0.25">
      <c r="A70" s="53"/>
      <c r="B70" s="53"/>
      <c r="C70" s="53"/>
      <c r="D70" s="53"/>
      <c r="E70" s="53"/>
      <c r="F70" s="53"/>
      <c r="G70" s="53"/>
      <c r="H70" s="53"/>
      <c r="I70" s="53"/>
      <c r="J70" s="53"/>
      <c r="K70" s="53"/>
      <c r="L70" s="53"/>
      <c r="M70" s="53"/>
      <c r="N70" s="53"/>
      <c r="O70" s="53"/>
    </row>
    <row r="71" spans="1:15" x14ac:dyDescent="0.25">
      <c r="A71" s="27"/>
      <c r="B71" s="27"/>
      <c r="C71" s="27"/>
      <c r="D71" s="27"/>
      <c r="E71" s="27"/>
      <c r="F71" s="27"/>
      <c r="G71" s="27"/>
      <c r="H71" s="27"/>
      <c r="I71" s="27"/>
      <c r="J71" s="27"/>
      <c r="K71" s="27"/>
      <c r="L71" s="27"/>
      <c r="M71" s="27"/>
      <c r="N71" s="27"/>
      <c r="O71" s="27"/>
    </row>
    <row r="72" spans="1:15" ht="22.5" customHeight="1" x14ac:dyDescent="0.25">
      <c r="A72" s="27"/>
      <c r="B72" s="27"/>
      <c r="C72" s="27"/>
      <c r="D72" s="27"/>
      <c r="E72" s="27"/>
      <c r="F72" s="27"/>
      <c r="G72" s="27"/>
      <c r="H72" s="27"/>
      <c r="I72" s="57"/>
      <c r="J72" s="27"/>
      <c r="K72" s="27"/>
      <c r="L72" s="27"/>
      <c r="M72" s="27"/>
      <c r="N72" s="27"/>
      <c r="O72" s="27"/>
    </row>
    <row r="73" spans="1:15" ht="22.5" customHeight="1" x14ac:dyDescent="0.25">
      <c r="A73" s="47"/>
      <c r="B73" s="173" t="s">
        <v>50</v>
      </c>
      <c r="C73" s="173"/>
      <c r="D73" s="173"/>
      <c r="E73" s="174"/>
      <c r="F73" s="174"/>
      <c r="G73" s="174"/>
      <c r="H73" s="27"/>
      <c r="I73" s="27"/>
      <c r="J73" s="27"/>
      <c r="K73" s="27"/>
      <c r="L73" s="27"/>
      <c r="M73" s="27"/>
      <c r="N73" s="27"/>
      <c r="O73" s="27"/>
    </row>
    <row r="74" spans="1:15" ht="48.75" customHeight="1" x14ac:dyDescent="0.25">
      <c r="A74" s="58" t="s">
        <v>61</v>
      </c>
      <c r="B74" s="58" t="s">
        <v>62</v>
      </c>
      <c r="C74" s="58" t="s">
        <v>58</v>
      </c>
      <c r="D74" s="58" t="s">
        <v>59</v>
      </c>
      <c r="E74" s="59"/>
      <c r="F74" s="59"/>
      <c r="G74" s="59"/>
      <c r="H74" s="27"/>
      <c r="I74" s="27"/>
      <c r="J74" s="27"/>
      <c r="K74" s="27"/>
      <c r="L74" s="27"/>
      <c r="M74" s="27"/>
      <c r="N74" s="27"/>
      <c r="O74" s="27"/>
    </row>
    <row r="75" spans="1:15" x14ac:dyDescent="0.25">
      <c r="A75" s="60">
        <f>+B8</f>
        <v>0</v>
      </c>
      <c r="B75" s="61">
        <f>+G34</f>
        <v>0</v>
      </c>
      <c r="C75" s="62">
        <f>+G35</f>
        <v>0</v>
      </c>
      <c r="D75" s="61">
        <f>+G36</f>
        <v>0</v>
      </c>
      <c r="E75" s="63"/>
      <c r="F75" s="63"/>
      <c r="G75" s="63"/>
      <c r="H75" s="27"/>
      <c r="I75" s="27"/>
      <c r="J75" s="27"/>
      <c r="K75" s="27"/>
      <c r="L75" s="27"/>
      <c r="M75" s="27"/>
      <c r="N75" s="27"/>
      <c r="O75" s="27"/>
    </row>
    <row r="76" spans="1:15" x14ac:dyDescent="0.25">
      <c r="A76" s="60">
        <f>+J8</f>
        <v>0</v>
      </c>
      <c r="B76" s="61">
        <f>+O34</f>
        <v>0</v>
      </c>
      <c r="C76" s="62">
        <f>+O35</f>
        <v>0</v>
      </c>
      <c r="D76" s="61">
        <f>+O36</f>
        <v>0</v>
      </c>
      <c r="E76" s="63"/>
      <c r="F76" s="63"/>
      <c r="G76" s="63"/>
      <c r="H76" s="27"/>
      <c r="I76" s="27"/>
      <c r="J76" s="27"/>
      <c r="K76" s="27"/>
      <c r="L76" s="27"/>
      <c r="M76" s="27"/>
      <c r="N76" s="27"/>
      <c r="O76" s="27"/>
    </row>
    <row r="77" spans="1:15" x14ac:dyDescent="0.25">
      <c r="A77" s="60">
        <f>+B39</f>
        <v>0</v>
      </c>
      <c r="B77" s="61">
        <f>+G65</f>
        <v>0</v>
      </c>
      <c r="C77" s="62">
        <f>+G66</f>
        <v>0</v>
      </c>
      <c r="D77" s="61">
        <f>+G67</f>
        <v>0</v>
      </c>
      <c r="E77" s="63"/>
      <c r="F77" s="63"/>
      <c r="G77" s="63"/>
      <c r="H77" s="27"/>
      <c r="I77" s="27"/>
      <c r="J77" s="27"/>
      <c r="K77" s="27"/>
      <c r="L77" s="27"/>
      <c r="M77" s="27"/>
      <c r="N77" s="27"/>
      <c r="O77" s="27"/>
    </row>
    <row r="78" spans="1:15" x14ac:dyDescent="0.25">
      <c r="A78" s="60">
        <f>+J39</f>
        <v>0</v>
      </c>
      <c r="B78" s="61">
        <f>+O65</f>
        <v>0</v>
      </c>
      <c r="C78" s="62">
        <f>+O66</f>
        <v>0</v>
      </c>
      <c r="D78" s="61">
        <f>+O67</f>
        <v>0</v>
      </c>
      <c r="E78" s="63"/>
      <c r="F78" s="63"/>
      <c r="G78" s="63"/>
      <c r="H78" s="27"/>
      <c r="I78" s="27"/>
      <c r="J78" s="27"/>
      <c r="K78" s="27"/>
      <c r="L78" s="27"/>
      <c r="M78" s="27"/>
      <c r="N78" s="27"/>
      <c r="O78" s="27"/>
    </row>
    <row r="79" spans="1:15" x14ac:dyDescent="0.25">
      <c r="A79" s="64"/>
      <c r="B79" s="64"/>
      <c r="C79" s="65" t="s">
        <v>33</v>
      </c>
      <c r="D79" s="66">
        <f>SUM(D75:D78)</f>
        <v>0</v>
      </c>
      <c r="E79" s="67"/>
      <c r="F79" s="67"/>
      <c r="G79" s="68"/>
      <c r="H79" s="27"/>
      <c r="I79" s="27"/>
      <c r="J79" s="27"/>
      <c r="K79" s="27"/>
      <c r="L79" s="27"/>
      <c r="M79" s="27"/>
      <c r="N79" s="27"/>
      <c r="O79" s="27"/>
    </row>
    <row r="80" spans="1:15" x14ac:dyDescent="0.25">
      <c r="A80" s="27"/>
      <c r="B80" s="27"/>
      <c r="C80" s="27"/>
      <c r="D80" s="27"/>
      <c r="E80" s="69"/>
      <c r="F80" s="69"/>
      <c r="G80" s="69"/>
      <c r="H80" s="27"/>
      <c r="I80" s="27"/>
      <c r="J80" s="27"/>
      <c r="K80" s="27"/>
      <c r="L80" s="27"/>
      <c r="M80" s="27"/>
      <c r="N80" s="27"/>
      <c r="O80" s="27"/>
    </row>
    <row r="81" spans="1:15" x14ac:dyDescent="0.25">
      <c r="A81" s="27"/>
      <c r="B81" s="27"/>
      <c r="C81" s="27"/>
      <c r="D81" s="27"/>
      <c r="E81" s="69"/>
      <c r="F81" s="69"/>
      <c r="G81" s="69"/>
      <c r="H81" s="27"/>
      <c r="I81" s="27"/>
      <c r="J81" s="27"/>
      <c r="K81" s="27"/>
      <c r="L81" s="27"/>
      <c r="M81" s="27"/>
      <c r="N81" s="27"/>
      <c r="O81" s="27"/>
    </row>
    <row r="82" spans="1:15" x14ac:dyDescent="0.25">
      <c r="A82" s="70"/>
      <c r="B82" s="70"/>
      <c r="C82" s="70"/>
      <c r="D82" s="70"/>
      <c r="E82" s="70"/>
      <c r="F82" s="70"/>
      <c r="G82" s="70"/>
      <c r="H82" s="70"/>
      <c r="I82" s="70"/>
      <c r="J82" s="70"/>
      <c r="K82" s="70"/>
      <c r="L82" s="70"/>
      <c r="M82" s="70"/>
      <c r="N82" s="70"/>
      <c r="O82" s="70"/>
    </row>
  </sheetData>
  <mergeCells count="19">
    <mergeCell ref="G2:I4"/>
    <mergeCell ref="B8:D8"/>
    <mergeCell ref="J8:L8"/>
    <mergeCell ref="B9:D9"/>
    <mergeCell ref="J9:L9"/>
    <mergeCell ref="B10:D10"/>
    <mergeCell ref="J10:L10"/>
    <mergeCell ref="B11:D11"/>
    <mergeCell ref="J11:L11"/>
    <mergeCell ref="B39:D39"/>
    <mergeCell ref="J39:L39"/>
    <mergeCell ref="B73:D73"/>
    <mergeCell ref="E73:G73"/>
    <mergeCell ref="B40:D40"/>
    <mergeCell ref="J40:L40"/>
    <mergeCell ref="B41:D41"/>
    <mergeCell ref="J41:L41"/>
    <mergeCell ref="B42:D42"/>
    <mergeCell ref="J42:L4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0"/>
  <sheetViews>
    <sheetView workbookViewId="0">
      <selection activeCell="D39" sqref="D39:D40"/>
    </sheetView>
  </sheetViews>
  <sheetFormatPr baseColWidth="10" defaultRowHeight="15" x14ac:dyDescent="0.25"/>
  <cols>
    <col min="1" max="1" width="9.7109375" customWidth="1"/>
  </cols>
  <sheetData>
    <row r="2" spans="2:5" ht="15.75" x14ac:dyDescent="0.25">
      <c r="B2" s="181" t="s">
        <v>67</v>
      </c>
      <c r="C2" s="181"/>
      <c r="D2" s="181"/>
      <c r="E2" s="181"/>
    </row>
    <row r="4" spans="2:5" x14ac:dyDescent="0.25">
      <c r="B4" t="s">
        <v>65</v>
      </c>
    </row>
    <row r="5" spans="2:5" x14ac:dyDescent="0.25">
      <c r="B5" t="s">
        <v>66</v>
      </c>
    </row>
    <row r="7" spans="2:5" x14ac:dyDescent="0.25">
      <c r="B7" s="182" t="s">
        <v>68</v>
      </c>
      <c r="C7" s="182"/>
      <c r="D7" s="182"/>
      <c r="E7" s="182"/>
    </row>
    <row r="8" spans="2:5" x14ac:dyDescent="0.25">
      <c r="B8" t="s">
        <v>69</v>
      </c>
    </row>
    <row r="9" spans="2:5" x14ac:dyDescent="0.25">
      <c r="B9" t="s">
        <v>70</v>
      </c>
    </row>
    <row r="10" spans="2:5" x14ac:dyDescent="0.25">
      <c r="B10" t="s">
        <v>71</v>
      </c>
    </row>
  </sheetData>
  <mergeCells count="2">
    <mergeCell ref="B2:E2"/>
    <mergeCell ref="B7:E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EVENTOS, FERIAS Y PROMOCIÓN</vt:lpstr>
      <vt:lpstr>OTRAS ACCIONES</vt:lpstr>
      <vt:lpstr>PERSONAL</vt:lpstr>
      <vt:lpstr>NÓMINAS</vt:lpstr>
      <vt:lpstr>CÓDIGOS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2025-02-26T08:18:25Z</dcterms:modified>
</cp:coreProperties>
</file>