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EVENTOS" sheetId="1" r:id="rId1"/>
    <sheet name="BAREMO" sheetId="2" r:id="rId2"/>
    <sheet name="PRESUPUESTO" sheetId="3" r:id="rId3"/>
    <sheet name="CÓDIGOS" sheetId="4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3" l="1"/>
  <c r="F16" i="3"/>
  <c r="F17" i="3" l="1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7" i="3"/>
  <c r="F38" i="3"/>
  <c r="F39" i="3"/>
  <c r="F40" i="3"/>
  <c r="F41" i="3"/>
  <c r="F42" i="3"/>
  <c r="E16" i="3"/>
  <c r="K9" i="2"/>
  <c r="C43" i="3" l="1"/>
  <c r="D43" i="3"/>
  <c r="E43" i="3"/>
  <c r="K52" i="2" l="1"/>
  <c r="K50" i="2"/>
  <c r="K48" i="2"/>
  <c r="E17" i="3" l="1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F11" i="3"/>
  <c r="K65" i="2" l="1"/>
  <c r="K54" i="2"/>
  <c r="K45" i="2"/>
  <c r="F43" i="3" l="1"/>
  <c r="K31" i="2"/>
  <c r="K20" i="2"/>
  <c r="K76" i="2" l="1"/>
  <c r="K34" i="2"/>
  <c r="K33" i="2"/>
  <c r="K32" i="2"/>
  <c r="K10" i="2"/>
  <c r="B63" i="3" l="1"/>
</calcChain>
</file>

<file path=xl/sharedStrings.xml><?xml version="1.0" encoding="utf-8"?>
<sst xmlns="http://schemas.openxmlformats.org/spreadsheetml/2006/main" count="110" uniqueCount="101">
  <si>
    <t>1. DATOS DE LA ENTIDAD</t>
  </si>
  <si>
    <t>NOMBRE ENTIDAD O RAZÓN SOCIAL</t>
  </si>
  <si>
    <t>TIPO DE ENTIDAD</t>
  </si>
  <si>
    <t>¿HA SOLICITADO SUBVENCIÓN POR GERENCIA O GESTIÓN?</t>
  </si>
  <si>
    <t>¿EL EVENTO IMPLICA UN BENEFICIO DIRECTO O INMEDIATO PARA SUS INTEGRANTES POR FORMAR PARTE DE SU ACTIVIDAD PROPIA?</t>
  </si>
  <si>
    <t>2. REQUISITOS DEL EVENTO</t>
  </si>
  <si>
    <t>3. NO SUBVENCIONABLES</t>
  </si>
  <si>
    <t>https://www.navarra.es/es/tramites/on/-/line/compromisos-turisticos?back=true&amp;pageBackId=5722676</t>
  </si>
  <si>
    <t xml:space="preserve"> El cumplimiento de este criterio se comprobará con la Sección de Ordenación, Gestión y Calidad del turismo.</t>
  </si>
  <si>
    <t xml:space="preserve">4. INFORMACIÓN DEL EVENTO </t>
  </si>
  <si>
    <t>NOMBRE DEL EVENTO</t>
  </si>
  <si>
    <t xml:space="preserve">LOCALIDAD DONDE SE DESARROLLA EL EVENTO </t>
  </si>
  <si>
    <t>Fecha fin</t>
  </si>
  <si>
    <t>5. BREVE DESCRIPCIÓN Y JUSTIFICACIÓN DEL EVENTO (espacio limitado a 2.200 caracteres)</t>
  </si>
  <si>
    <t>6. TEMATICA DE LA PROPUESTA Y RELACIÓN CON LA ENTIDAD (espacio limitado a 2.200 caracteres)</t>
  </si>
  <si>
    <t xml:space="preserve">
</t>
  </si>
  <si>
    <t>FICHA EVENTOS</t>
  </si>
  <si>
    <t>Se recuerda que las entidades solicitantes deben adjuntar el programa del evento, con el detalle de fechas y horas</t>
  </si>
  <si>
    <t>PUNTOS</t>
  </si>
  <si>
    <t>1. PUESTA EN VALOR DEL PRODUCTO, RECURSO, TRADICIÓN OBJETO DEL EVENTO A LO LARGO DEL AÑO (MÁXIMO: 8 PUNTOS)</t>
  </si>
  <si>
    <r>
      <t xml:space="preserve">1.1 A LO LARGO DEL AÑO la entidad promotora ha realizado </t>
    </r>
    <r>
      <rPr>
        <b/>
        <u/>
        <sz val="12"/>
        <color theme="1"/>
        <rFont val="Calibri"/>
        <family val="2"/>
        <scheme val="minor"/>
      </rPr>
      <t>más campañas o eventos</t>
    </r>
    <r>
      <rPr>
        <b/>
        <sz val="12"/>
        <color theme="1"/>
        <rFont val="Calibri"/>
        <family val="2"/>
        <scheme val="minor"/>
      </rPr>
      <t xml:space="preserve"> relacionados con el recurso, producto, tradición que se pone en valor (2 PUNTOS)</t>
    </r>
  </si>
  <si>
    <t>1.2 El recurso o producto que se pone en valor puede ser disfrutado en la localidad/es en las que se celebra el evento en OTROS MOMENTOS DEL AÑO porque hay:</t>
  </si>
  <si>
    <t>1.3 El recurso o producto que se pone en valor puede ser consumido o comprado en la localidad/es en las que se celebra el evento EN OTROS MOMENTOS DEL AÑO porque:</t>
  </si>
  <si>
    <t>Visitas guiadas, catas o degustaciones en empresas del municipio o entorno (3 PUNTOS)</t>
  </si>
  <si>
    <t>El producto puede comprarse o consumirse (productos alimenticios, productos de merchandising, recuerdos, etc) en el municipio o entorno (3 PUNTOS)</t>
  </si>
  <si>
    <t>Adjuntar el informe</t>
  </si>
  <si>
    <t>3.4 La propuesta contempla actividades inclusivas AVALADAS por una entidad competente para el evento presentado a la convocatoria (2 PUNTOS)</t>
  </si>
  <si>
    <r>
      <t xml:space="preserve">3.5 Contratación de servicios con entidades cualificadas como centros especiales de empleo sin ánimo de lucro, de iniciativa social o con empresas de insercción para el evento </t>
    </r>
    <r>
      <rPr>
        <b/>
        <sz val="12"/>
        <color rgb="FF00B0F0"/>
        <rFont val="Calibri"/>
        <family val="2"/>
        <scheme val="minor"/>
      </rPr>
      <t>(en la justificación se acreditará con la factura correspondiente)</t>
    </r>
    <r>
      <rPr>
        <b/>
        <sz val="12"/>
        <color theme="1"/>
        <rFont val="Calibri"/>
        <family val="2"/>
        <scheme val="minor"/>
      </rPr>
      <t xml:space="preserve"> (2 PUNTOS)</t>
    </r>
  </si>
  <si>
    <t>TOTAL</t>
  </si>
  <si>
    <t>FECHAS DE CELEBRACIÓN                                                                                                                                                                      Fecha inicio</t>
  </si>
  <si>
    <t>1. EL IVA</t>
  </si>
  <si>
    <t>¿EL IVA SE PUEDE RECUPERAR O COMPENSAR?</t>
  </si>
  <si>
    <t xml:space="preserve">Tipo de gastos </t>
  </si>
  <si>
    <t xml:space="preserve">Detalle de concepto </t>
  </si>
  <si>
    <t>IVA</t>
  </si>
  <si>
    <t>IMPORTE NO DEDUCIBLE</t>
  </si>
  <si>
    <t xml:space="preserve">TOTAL PRESUPUESTO </t>
  </si>
  <si>
    <t>BASE IMPONIBLE</t>
  </si>
  <si>
    <t>3.  DECLARACIÓN RESPONSABLE DE ELECCIÓN DE PROVEEDOR (OBLIGATORIO CUMPLIMENTAR)</t>
  </si>
  <si>
    <t>¿Procede elección de proveedor?</t>
  </si>
  <si>
    <t>En caso de que proceda elección de proveedor ¿Se presentan 3 ofertas y breve informe justificativo de la selección? (adjuntar en documento aparte)</t>
  </si>
  <si>
    <t>4. DECLARACIÓN DE TOTAL INGRESOS (Otros ingresos y/o subvenciones concedidos o previstas-Indicar el importe y los patrocinadores/ colaboradores) (en caso de que no perciba ningún ingreso especificar)</t>
  </si>
  <si>
    <t>¿Percibe otros ingresos y/o subvenciones?</t>
  </si>
  <si>
    <t>Importe</t>
  </si>
  <si>
    <t>Órgano y departamento u organismo autónomo concedente</t>
  </si>
  <si>
    <t>Otros ingresos y/o subvenciones previstas-
Indicar el importe y los patrocinadores/ colaboradores</t>
  </si>
  <si>
    <t>2.1 ¿El evento está adherido al "COMPROMISO DE SOSTENIBILIDAD DE EVENTOS TURÍSTICOS" y al de "ACCESIBILIDAD - INCLUSIVIDAD DE EVENTOS TURÍSTICOS" promovidos por la Dirección General de Turismo en el momento de presentación de la solicitud?</t>
  </si>
  <si>
    <t>2.3 El tema principal de la propuesta guarda una estrecha RELACIÓN con la entidad que las promueve</t>
  </si>
  <si>
    <t>2.4 Tanto el evento en sí mismo como las actividades concretas que se organicen, tienen un carácter generalizado, abiertos a todo tipo de público, y de transcurso preferente en espacios abiertos, adaptándose, en su caso, a las recomendaciones del Instituto de Salud Pública y Laboral de Navarra.</t>
  </si>
  <si>
    <t>2.5 El evento está organizado y promovido por la entidad solicitante y cumple con las especificidades técnicas relativas a las obligaciones de publicidad de la acción subvencionada e incorporación de marca y logo de turismo contenidas en el Anexo II de las bases reguladoras.</t>
  </si>
  <si>
    <t xml:space="preserve">3.1 ¿El evento se celebra dentro de fiestas patronales, romerías, fiestas del valle o similares propias del calendario festivo local, o son eventos con carácter manifiestamente cultural o deportivo profesional? </t>
  </si>
  <si>
    <t>3.2 ¿La fiesta está declarada de interés turístico?</t>
  </si>
  <si>
    <t>3.3 ¿La propuesta forma parte de la agenda cultural habitual y propia de las entidades locales de Navarra?</t>
  </si>
  <si>
    <t>3.4 ¿En la propuesta hay actuaciones o actividades que, aun coincidiendo en el tiempo con el evento, tengan una identidad propia, y/o estén organizados por otras entidades en el marco del evento principal que se presenta a la convocatoria?</t>
  </si>
  <si>
    <t>3.5 ¿La propuesta es un evento gastronómico que plantee como elementos sustanciales de la propuesta productos y/o marcas de productos ajenos a Navarra o marcas comerciales específicas.</t>
  </si>
  <si>
    <t>3. CRITERIOS SOCIALES Y MEDIOMABIENTALES (MÁXIMO 10 PUNTOS)</t>
  </si>
  <si>
    <t>TIPO ENTIDAD</t>
  </si>
  <si>
    <t>Asociaciones turísticas empresariales (4.b.3.a)</t>
  </si>
  <si>
    <t>Asociaciones turísticas formadas por EELL y empresas turísticas (4.b.3.b)</t>
  </si>
  <si>
    <t>Resto asociaciones turísticas (4.b.3.c)</t>
  </si>
  <si>
    <t>Consorcios turísticos</t>
  </si>
  <si>
    <t>EELL individuales</t>
  </si>
  <si>
    <t>SI O NO</t>
  </si>
  <si>
    <t>Sí</t>
  </si>
  <si>
    <t>No</t>
  </si>
  <si>
    <t>PESTAÑA EVENTOS</t>
  </si>
  <si>
    <t>Nacional</t>
  </si>
  <si>
    <t>De Navarra</t>
  </si>
  <si>
    <t>PESTAÑA BAREMO</t>
  </si>
  <si>
    <t>PUNTO 3.4</t>
  </si>
  <si>
    <t>PUNTO 3.2</t>
  </si>
  <si>
    <t>Se adjunta con la solicitud</t>
  </si>
  <si>
    <t xml:space="preserve">Se adjuntará con la justificación </t>
  </si>
  <si>
    <t>No se opta a los puntos por informe</t>
  </si>
  <si>
    <t>PESTAÑA PRESUPUESTOS</t>
  </si>
  <si>
    <t>Externos imprescindibles</t>
  </si>
  <si>
    <t>Dinamización (detallar temática talleres, de animación, de demostraciones, etc)</t>
  </si>
  <si>
    <t>Comunicación y publicidad - diseño y edición</t>
  </si>
  <si>
    <t>Asistencia externa especializada para propuestas inclusivas</t>
  </si>
  <si>
    <t>Observaciones</t>
  </si>
  <si>
    <r>
      <t xml:space="preserve">Detallar qué entidades van a contratarse y las funciones que van a realizar
</t>
    </r>
    <r>
      <rPr>
        <b/>
        <sz val="12"/>
        <color rgb="FF00B0F0"/>
        <rFont val="Calibri"/>
        <family val="2"/>
        <scheme val="minor"/>
      </rPr>
      <t xml:space="preserve"> (espacio limitado a 1.100 caracteres)</t>
    </r>
  </si>
  <si>
    <r>
      <t xml:space="preserve">Detallar las CAMPAÑAS O EVENTOS, realizados a lo largo del año, relacionados con el recurso, producto, tradición que se pone en valor, </t>
    </r>
    <r>
      <rPr>
        <b/>
        <u/>
        <sz val="12"/>
        <color theme="1"/>
        <rFont val="Calibri"/>
        <family val="2"/>
        <scheme val="minor"/>
      </rPr>
      <t>así como sus fechas y lugares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2"/>
        <color rgb="FF00B0F0"/>
        <rFont val="Calibri"/>
        <family val="2"/>
        <scheme val="minor"/>
      </rPr>
      <t xml:space="preserve"> (espacio limitado a 1.300 caracteres)</t>
    </r>
  </si>
  <si>
    <r>
      <t xml:space="preserve">Entidad competente que lo va a realizar y acciones concretas previstas
(obligatorio rellenar si opta a puntos por este concepto)
</t>
    </r>
    <r>
      <rPr>
        <b/>
        <sz val="12"/>
        <color rgb="FF00B0F0"/>
        <rFont val="Calibri"/>
        <family val="2"/>
        <scheme val="minor"/>
      </rPr>
      <t xml:space="preserve"> (espacio limitado a 1.300 caracteres)</t>
    </r>
  </si>
  <si>
    <t>La entidad solicitante debe escoger una opción del DESPLEGABLE</t>
  </si>
  <si>
    <t>La entidad solicitante debe rellenar las CASILLAS</t>
  </si>
  <si>
    <r>
      <t xml:space="preserve">% DE IVA NO DEDUCIBLE </t>
    </r>
    <r>
      <rPr>
        <b/>
        <sz val="12"/>
        <color rgb="FF00B0F0"/>
        <rFont val="Calibri"/>
        <family val="2"/>
        <scheme val="minor"/>
      </rPr>
      <t>(no rellenar la casilla)</t>
    </r>
  </si>
  <si>
    <t>Si se puede compensar, indicar el porcentaje de prorrata (en número) y en caso de que pueda recuperar el total del IVA poner 100 (en número) (rellenar F10 en caso que haya contestado "Sí" en la celda F9)</t>
  </si>
  <si>
    <t>Ha participado y obtenido el certificado del curso</t>
  </si>
  <si>
    <t>Se compromete a la realización del curso</t>
  </si>
  <si>
    <t>7. ARGUMENTACIÓN DE LAS ACTUACIONES PREVISTAS EN MATERIA DE SOSTENIBILIDAD (espacio limitado a 2.200 caracteres)</t>
  </si>
  <si>
    <t>8. ARGUMENTACIÓN DE LAS ACTUACIONES PREVISTAS EN MATERIA DE INCLUSIVIDAD (espacio limitado a 2.200 carcateres)</t>
  </si>
  <si>
    <t>No ha obtenido el certificado ni se ha comprometido a su realización</t>
  </si>
  <si>
    <t>2. PRESUPUESTO DETALLADO (si se necesita añadir más filas)</t>
  </si>
  <si>
    <t>NO MODIFICAR LAS CASILLAS AZULES</t>
  </si>
  <si>
    <t>Asistencia externa (organización/coordinación)</t>
  </si>
  <si>
    <t>2.2 Enlace para tramitar Compromiso de sostenibilidad y accesibilidad-inclusividad de eventos turísticos</t>
  </si>
  <si>
    <t>2. ORIGINALIDAD E IINOVACIÓN (MÁXIMO 4 PUNTOS)</t>
  </si>
  <si>
    <t>Eventos originales, novedosos y diversos, entendiendo por tal aquellos que se presenten por primero o segunda vez, con nueva temática y con elementos o propuestas no habituales en el calendario de eventos de Navarra</t>
  </si>
  <si>
    <t xml:space="preserve"> 3.1 La entidad solicitante ha participado y obtenido el CERTIFICADO del curso de "Eventos turísticos sostenibles (Turismo Bikaina - Turismo de 10)" en 2025, organizado por la Dirección General de Turismo (2 PUNTOS)</t>
  </si>
  <si>
    <t xml:space="preserve"> 3.2 La entidad solicitante ha participado y obtenido el CERTIFICADO del curso de "Eventos turísticos accesibles e inclusivos (Turismo Bikaina - Turismo de 10)" en 2025, organizado por la Dirección General de Turismo (2 PUNTOS)</t>
  </si>
  <si>
    <t>3.3 La entidad solicitante ha participado y obtenido el CERTIFICADO del curso de "Comunicación en turismo aplicando la perspectiva de género" en 2025, organizado por la Dirección General de Turismo (2 PUNTOS)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</si>
</sst>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40">
    <xf numFmtId="0" fontId="0" fillId="0" borderId="0" xfId="0"/>
    <xf numFmtId="0" fontId="4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>
      <alignment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 wrapText="1"/>
    </xf>
    <xf numFmtId="0" fontId="0" fillId="0" borderId="0" xfId="0" applyBorder="1"/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4" fillId="4" borderId="5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/>
    <xf numFmtId="0" fontId="6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wrapText="1"/>
    </xf>
    <xf numFmtId="164" fontId="0" fillId="3" borderId="18" xfId="0" applyNumberFormat="1" applyFill="1" applyBorder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/>
    <xf numFmtId="0" fontId="13" fillId="4" borderId="5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2" fillId="0" borderId="2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4" fillId="0" borderId="20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164" fontId="0" fillId="3" borderId="13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9" fontId="16" fillId="4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4" fillId="0" borderId="0" xfId="0" applyFont="1"/>
    <xf numFmtId="0" fontId="15" fillId="0" borderId="0" xfId="0" applyFont="1"/>
    <xf numFmtId="0" fontId="7" fillId="0" borderId="1" xfId="2" applyFill="1" applyBorder="1" applyAlignment="1">
      <alignment horizontal="center" vertical="center" wrapText="1"/>
    </xf>
    <xf numFmtId="9" fontId="14" fillId="3" borderId="1" xfId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2" fillId="4" borderId="14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64" fontId="0" fillId="3" borderId="24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2" fillId="4" borderId="6" xfId="0" applyNumberFormat="1" applyFont="1" applyFill="1" applyBorder="1" applyAlignment="1">
      <alignment horizontal="center" vertical="center"/>
    </xf>
    <xf numFmtId="164" fontId="5" fillId="2" borderId="25" xfId="0" applyNumberFormat="1" applyFont="1" applyFill="1" applyBorder="1" applyAlignment="1">
      <alignment horizontal="center"/>
    </xf>
    <xf numFmtId="164" fontId="5" fillId="2" borderId="26" xfId="0" applyNumberFormat="1" applyFont="1" applyFill="1" applyBorder="1" applyAlignment="1">
      <alignment horizontal="center"/>
    </xf>
    <xf numFmtId="164" fontId="5" fillId="2" borderId="27" xfId="0" applyNumberFormat="1" applyFont="1" applyFill="1" applyBorder="1" applyAlignment="1">
      <alignment horizontal="center"/>
    </xf>
    <xf numFmtId="164" fontId="0" fillId="3" borderId="28" xfId="0" applyNumberFormat="1" applyFill="1" applyBorder="1"/>
    <xf numFmtId="164" fontId="5" fillId="2" borderId="22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15" fillId="6" borderId="1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3" borderId="1" xfId="0" applyFill="1" applyBorder="1" applyAlignment="1">
      <alignment horizontal="left" vertical="top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0" fillId="6" borderId="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left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57150</xdr:rowOff>
    </xdr:from>
    <xdr:to>
      <xdr:col>0</xdr:col>
      <xdr:colOff>3724275</xdr:colOff>
      <xdr:row>5</xdr:row>
      <xdr:rowOff>152400</xdr:rowOff>
    </xdr:to>
    <xdr:pic>
      <xdr:nvPicPr>
        <xdr:cNvPr id="4" name="Placeholder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10" t="30405" r="3405" b="31721"/>
        <a:stretch/>
      </xdr:blipFill>
      <xdr:spPr bwMode="auto">
        <a:xfrm>
          <a:off x="295275" y="257175"/>
          <a:ext cx="3429000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4257675</xdr:colOff>
      <xdr:row>0</xdr:row>
      <xdr:rowOff>180975</xdr:rowOff>
    </xdr:from>
    <xdr:to>
      <xdr:col>0</xdr:col>
      <xdr:colOff>7848600</xdr:colOff>
      <xdr:row>5</xdr:row>
      <xdr:rowOff>390525</xdr:rowOff>
    </xdr:to>
    <xdr:sp macro="" textlink="">
      <xdr:nvSpPr>
        <xdr:cNvPr id="2" name="CuadroTexto 1"/>
        <xdr:cNvSpPr txBox="1"/>
      </xdr:nvSpPr>
      <xdr:spPr>
        <a:xfrm>
          <a:off x="4257675" y="180975"/>
          <a:ext cx="3590925" cy="1190625"/>
        </a:xfrm>
        <a:prstGeom prst="rect">
          <a:avLst/>
        </a:prstGeom>
        <a:solidFill>
          <a:srgbClr val="FFC0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/>
            <a:t>Se recuerda que las entidades solicitantes deben adjuntar el programa del evento, con el detalle de fechas y horas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9525</xdr:rowOff>
    </xdr:from>
    <xdr:to>
      <xdr:col>4</xdr:col>
      <xdr:colOff>628650</xdr:colOff>
      <xdr:row>5</xdr:row>
      <xdr:rowOff>114300</xdr:rowOff>
    </xdr:to>
    <xdr:pic>
      <xdr:nvPicPr>
        <xdr:cNvPr id="2" name="Placeholder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10" t="30405" r="3405" b="31721"/>
        <a:stretch/>
      </xdr:blipFill>
      <xdr:spPr bwMode="auto">
        <a:xfrm>
          <a:off x="247650" y="209550"/>
          <a:ext cx="3429000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19050</xdr:rowOff>
    </xdr:from>
    <xdr:to>
      <xdr:col>1</xdr:col>
      <xdr:colOff>647700</xdr:colOff>
      <xdr:row>5</xdr:row>
      <xdr:rowOff>133350</xdr:rowOff>
    </xdr:to>
    <xdr:pic>
      <xdr:nvPicPr>
        <xdr:cNvPr id="2" name="Placeholder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10" t="30405" r="3405" b="31721"/>
        <a:stretch/>
      </xdr:blipFill>
      <xdr:spPr bwMode="auto">
        <a:xfrm>
          <a:off x="190500" y="209550"/>
          <a:ext cx="3429000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avarra.es/es/tramites/on/-/line/compromisos-turisticos?back=true&amp;pageBackId=572267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tabSelected="1" workbookViewId="0">
      <selection activeCell="A21" sqref="A21"/>
    </sheetView>
  </sheetViews>
  <sheetFormatPr baseColWidth="10" defaultColWidth="9.140625" defaultRowHeight="15" x14ac:dyDescent="0.25"/>
  <cols>
    <col min="1" max="1" width="131.5703125" customWidth="1"/>
    <col min="2" max="2" width="56.85546875" customWidth="1"/>
    <col min="3" max="3" width="45.28515625" customWidth="1"/>
  </cols>
  <sheetData>
    <row r="1" spans="1:3" ht="15.75" thickBot="1" x14ac:dyDescent="0.3"/>
    <row r="2" spans="1:3" x14ac:dyDescent="0.25">
      <c r="B2" s="88" t="s">
        <v>16</v>
      </c>
    </row>
    <row r="3" spans="1:3" ht="15.75" thickBot="1" x14ac:dyDescent="0.3">
      <c r="B3" s="89"/>
      <c r="C3" s="46"/>
    </row>
    <row r="4" spans="1:3" x14ac:dyDescent="0.25">
      <c r="B4" s="90" t="s">
        <v>84</v>
      </c>
    </row>
    <row r="5" spans="1:3" ht="15.75" thickBot="1" x14ac:dyDescent="0.3">
      <c r="B5" s="91"/>
    </row>
    <row r="6" spans="1:3" ht="32.25" thickBot="1" x14ac:dyDescent="0.3">
      <c r="B6" s="86" t="s">
        <v>83</v>
      </c>
    </row>
    <row r="7" spans="1:3" ht="26.25" customHeight="1" thickBot="1" x14ac:dyDescent="0.3">
      <c r="B7" s="87" t="s">
        <v>93</v>
      </c>
    </row>
    <row r="8" spans="1:3" x14ac:dyDescent="0.25">
      <c r="C8" s="15"/>
    </row>
    <row r="9" spans="1:3" ht="27" customHeight="1" x14ac:dyDescent="0.25">
      <c r="A9" s="95" t="s">
        <v>0</v>
      </c>
      <c r="B9" s="95"/>
      <c r="C9" s="27"/>
    </row>
    <row r="10" spans="1:3" ht="22.5" customHeight="1" x14ac:dyDescent="0.25">
      <c r="A10" s="31" t="s">
        <v>1</v>
      </c>
      <c r="B10" s="2"/>
      <c r="C10" s="15"/>
    </row>
    <row r="11" spans="1:3" ht="36.75" customHeight="1" x14ac:dyDescent="0.25">
      <c r="A11" s="31" t="s">
        <v>2</v>
      </c>
      <c r="B11" s="44"/>
      <c r="C11" s="15"/>
    </row>
    <row r="12" spans="1:3" ht="25.5" customHeight="1" x14ac:dyDescent="0.25">
      <c r="A12" s="31" t="s">
        <v>3</v>
      </c>
      <c r="B12" s="45"/>
      <c r="C12" s="15"/>
    </row>
    <row r="13" spans="1:3" ht="27.75" customHeight="1" x14ac:dyDescent="0.25">
      <c r="A13" s="30" t="s">
        <v>4</v>
      </c>
      <c r="B13" s="45"/>
      <c r="C13" s="15"/>
    </row>
    <row r="14" spans="1:3" x14ac:dyDescent="0.25">
      <c r="C14" s="15"/>
    </row>
    <row r="15" spans="1:3" ht="27" customHeight="1" x14ac:dyDescent="0.25">
      <c r="A15" s="95" t="s">
        <v>5</v>
      </c>
      <c r="B15" s="95"/>
      <c r="C15" s="27"/>
    </row>
    <row r="16" spans="1:3" ht="46.5" customHeight="1" x14ac:dyDescent="0.25">
      <c r="A16" s="30" t="s">
        <v>46</v>
      </c>
      <c r="B16" s="45"/>
      <c r="C16" s="18" t="s">
        <v>8</v>
      </c>
    </row>
    <row r="17" spans="1:5" ht="40.5" customHeight="1" x14ac:dyDescent="0.25">
      <c r="A17" s="5" t="s">
        <v>95</v>
      </c>
      <c r="B17" s="68" t="s">
        <v>7</v>
      </c>
      <c r="C17" s="8"/>
    </row>
    <row r="18" spans="1:5" ht="39.75" customHeight="1" x14ac:dyDescent="0.25">
      <c r="A18" s="6" t="s">
        <v>47</v>
      </c>
      <c r="B18" s="60"/>
      <c r="E18" s="9"/>
    </row>
    <row r="19" spans="1:5" ht="66" customHeight="1" x14ac:dyDescent="0.25">
      <c r="A19" s="5" t="s">
        <v>48</v>
      </c>
      <c r="B19" s="60"/>
    </row>
    <row r="20" spans="1:5" s="7" customFormat="1" ht="57" customHeight="1" x14ac:dyDescent="0.25">
      <c r="A20" s="5" t="s">
        <v>49</v>
      </c>
      <c r="B20" s="60"/>
    </row>
    <row r="22" spans="1:5" ht="27" customHeight="1" x14ac:dyDescent="0.25">
      <c r="A22" s="95" t="s">
        <v>6</v>
      </c>
      <c r="B22" s="95"/>
      <c r="C22" s="27"/>
    </row>
    <row r="23" spans="1:5" ht="43.5" customHeight="1" x14ac:dyDescent="0.25">
      <c r="A23" s="6" t="s">
        <v>50</v>
      </c>
      <c r="B23" s="60"/>
    </row>
    <row r="24" spans="1:5" ht="30" customHeight="1" x14ac:dyDescent="0.25">
      <c r="A24" s="11" t="s">
        <v>51</v>
      </c>
      <c r="B24" s="45"/>
    </row>
    <row r="25" spans="1:5" ht="30.75" customHeight="1" x14ac:dyDescent="0.25">
      <c r="A25" s="6" t="s">
        <v>52</v>
      </c>
      <c r="B25" s="60"/>
    </row>
    <row r="26" spans="1:5" ht="43.5" customHeight="1" x14ac:dyDescent="0.25">
      <c r="A26" s="6" t="s">
        <v>53</v>
      </c>
      <c r="B26" s="60"/>
    </row>
    <row r="27" spans="1:5" ht="39" customHeight="1" x14ac:dyDescent="0.25">
      <c r="A27" s="6" t="s">
        <v>54</v>
      </c>
      <c r="B27" s="60"/>
    </row>
    <row r="28" spans="1:5" ht="16.5" customHeight="1" x14ac:dyDescent="0.25"/>
    <row r="29" spans="1:5" ht="27" customHeight="1" x14ac:dyDescent="0.25">
      <c r="A29" s="95" t="s">
        <v>9</v>
      </c>
      <c r="B29" s="95"/>
      <c r="C29" s="27"/>
    </row>
    <row r="30" spans="1:5" ht="23.25" customHeight="1" x14ac:dyDescent="0.25">
      <c r="A30" s="63" t="s">
        <v>10</v>
      </c>
      <c r="B30" s="12"/>
    </row>
    <row r="31" spans="1:5" ht="22.5" customHeight="1" x14ac:dyDescent="0.25">
      <c r="A31" s="63" t="s">
        <v>11</v>
      </c>
      <c r="B31" s="12"/>
    </row>
    <row r="32" spans="1:5" ht="18.75" customHeight="1" x14ac:dyDescent="0.25">
      <c r="A32" s="14" t="s">
        <v>29</v>
      </c>
      <c r="B32" s="72"/>
    </row>
    <row r="33" spans="1:2" ht="16.5" customHeight="1" x14ac:dyDescent="0.25">
      <c r="A33" s="13" t="s">
        <v>12</v>
      </c>
      <c r="B33" s="73"/>
    </row>
    <row r="35" spans="1:2" ht="27" customHeight="1" x14ac:dyDescent="0.25">
      <c r="A35" s="92" t="s">
        <v>13</v>
      </c>
      <c r="B35" s="93"/>
    </row>
    <row r="36" spans="1:2" ht="19.5" customHeight="1" x14ac:dyDescent="0.25">
      <c r="A36" s="94" t="s">
        <v>15</v>
      </c>
      <c r="B36" s="94"/>
    </row>
    <row r="37" spans="1:2" x14ac:dyDescent="0.25">
      <c r="A37" s="94"/>
      <c r="B37" s="94"/>
    </row>
    <row r="38" spans="1:2" x14ac:dyDescent="0.25">
      <c r="A38" s="94"/>
      <c r="B38" s="94"/>
    </row>
    <row r="39" spans="1:2" x14ac:dyDescent="0.25">
      <c r="A39" s="94"/>
      <c r="B39" s="94"/>
    </row>
    <row r="40" spans="1:2" x14ac:dyDescent="0.25">
      <c r="A40" s="94"/>
      <c r="B40" s="94"/>
    </row>
    <row r="41" spans="1:2" x14ac:dyDescent="0.25">
      <c r="A41" s="94"/>
      <c r="B41" s="94"/>
    </row>
    <row r="42" spans="1:2" x14ac:dyDescent="0.25">
      <c r="A42" s="94"/>
      <c r="B42" s="94"/>
    </row>
    <row r="43" spans="1:2" x14ac:dyDescent="0.25">
      <c r="A43" s="94"/>
      <c r="B43" s="94"/>
    </row>
    <row r="44" spans="1:2" x14ac:dyDescent="0.25">
      <c r="A44" s="94"/>
      <c r="B44" s="94"/>
    </row>
    <row r="45" spans="1:2" x14ac:dyDescent="0.25">
      <c r="A45" s="94"/>
      <c r="B45" s="94"/>
    </row>
    <row r="46" spans="1:2" x14ac:dyDescent="0.25">
      <c r="A46" s="94"/>
      <c r="B46" s="94"/>
    </row>
    <row r="47" spans="1:2" x14ac:dyDescent="0.25">
      <c r="A47" s="94"/>
      <c r="B47" s="94"/>
    </row>
    <row r="48" spans="1:2" x14ac:dyDescent="0.25">
      <c r="A48" s="94"/>
      <c r="B48" s="94"/>
    </row>
    <row r="49" spans="1:2" x14ac:dyDescent="0.25">
      <c r="A49" s="94"/>
      <c r="B49" s="94"/>
    </row>
    <row r="50" spans="1:2" x14ac:dyDescent="0.25">
      <c r="A50" s="94"/>
      <c r="B50" s="94"/>
    </row>
    <row r="51" spans="1:2" x14ac:dyDescent="0.25">
      <c r="A51" s="94"/>
      <c r="B51" s="94"/>
    </row>
    <row r="52" spans="1:2" x14ac:dyDescent="0.25">
      <c r="A52" s="94"/>
      <c r="B52" s="94"/>
    </row>
    <row r="54" spans="1:2" ht="26.25" customHeight="1" x14ac:dyDescent="0.25">
      <c r="A54" s="95" t="s">
        <v>14</v>
      </c>
      <c r="B54" s="95"/>
    </row>
    <row r="55" spans="1:2" x14ac:dyDescent="0.25">
      <c r="A55" s="97"/>
      <c r="B55" s="97"/>
    </row>
    <row r="56" spans="1:2" x14ac:dyDescent="0.25">
      <c r="A56" s="97"/>
      <c r="B56" s="97"/>
    </row>
    <row r="57" spans="1:2" x14ac:dyDescent="0.25">
      <c r="A57" s="97"/>
      <c r="B57" s="97"/>
    </row>
    <row r="58" spans="1:2" x14ac:dyDescent="0.25">
      <c r="A58" s="97"/>
      <c r="B58" s="97"/>
    </row>
    <row r="59" spans="1:2" x14ac:dyDescent="0.25">
      <c r="A59" s="97"/>
      <c r="B59" s="97"/>
    </row>
    <row r="60" spans="1:2" x14ac:dyDescent="0.25">
      <c r="A60" s="97"/>
      <c r="B60" s="97"/>
    </row>
    <row r="61" spans="1:2" x14ac:dyDescent="0.25">
      <c r="A61" s="97"/>
      <c r="B61" s="97"/>
    </row>
    <row r="62" spans="1:2" x14ac:dyDescent="0.25">
      <c r="A62" s="97"/>
      <c r="B62" s="97"/>
    </row>
    <row r="63" spans="1:2" x14ac:dyDescent="0.25">
      <c r="A63" s="97"/>
      <c r="B63" s="97"/>
    </row>
    <row r="64" spans="1:2" x14ac:dyDescent="0.25">
      <c r="A64" s="97"/>
      <c r="B64" s="97"/>
    </row>
    <row r="65" spans="1:2" x14ac:dyDescent="0.25">
      <c r="A65" s="97"/>
      <c r="B65" s="97"/>
    </row>
    <row r="66" spans="1:2" x14ac:dyDescent="0.25">
      <c r="A66" s="97"/>
      <c r="B66" s="97"/>
    </row>
    <row r="67" spans="1:2" x14ac:dyDescent="0.25">
      <c r="A67" s="97"/>
      <c r="B67" s="97"/>
    </row>
    <row r="68" spans="1:2" x14ac:dyDescent="0.25">
      <c r="A68" s="97"/>
      <c r="B68" s="97"/>
    </row>
    <row r="69" spans="1:2" x14ac:dyDescent="0.25">
      <c r="A69" s="97"/>
      <c r="B69" s="97"/>
    </row>
    <row r="70" spans="1:2" x14ac:dyDescent="0.25">
      <c r="A70" s="97"/>
      <c r="B70" s="97"/>
    </row>
    <row r="71" spans="1:2" x14ac:dyDescent="0.25">
      <c r="A71" s="97"/>
      <c r="B71" s="97"/>
    </row>
    <row r="72" spans="1:2" x14ac:dyDescent="0.25">
      <c r="A72" s="3"/>
      <c r="B72" s="3"/>
    </row>
    <row r="73" spans="1:2" ht="27" customHeight="1" x14ac:dyDescent="0.25">
      <c r="A73" s="96" t="s">
        <v>89</v>
      </c>
      <c r="B73" s="96"/>
    </row>
    <row r="74" spans="1:2" x14ac:dyDescent="0.25">
      <c r="A74" s="97"/>
      <c r="B74" s="97"/>
    </row>
    <row r="75" spans="1:2" x14ac:dyDescent="0.25">
      <c r="A75" s="97"/>
      <c r="B75" s="97"/>
    </row>
    <row r="76" spans="1:2" x14ac:dyDescent="0.25">
      <c r="A76" s="97"/>
      <c r="B76" s="97"/>
    </row>
    <row r="77" spans="1:2" x14ac:dyDescent="0.25">
      <c r="A77" s="97"/>
      <c r="B77" s="97"/>
    </row>
    <row r="78" spans="1:2" x14ac:dyDescent="0.25">
      <c r="A78" s="97"/>
      <c r="B78" s="97"/>
    </row>
    <row r="79" spans="1:2" x14ac:dyDescent="0.25">
      <c r="A79" s="97"/>
      <c r="B79" s="97"/>
    </row>
    <row r="80" spans="1:2" x14ac:dyDescent="0.25">
      <c r="A80" s="97"/>
      <c r="B80" s="97"/>
    </row>
    <row r="81" spans="1:2" x14ac:dyDescent="0.25">
      <c r="A81" s="97"/>
      <c r="B81" s="97"/>
    </row>
    <row r="82" spans="1:2" x14ac:dyDescent="0.25">
      <c r="A82" s="97"/>
      <c r="B82" s="97"/>
    </row>
    <row r="83" spans="1:2" x14ac:dyDescent="0.25">
      <c r="A83" s="97"/>
      <c r="B83" s="97"/>
    </row>
    <row r="84" spans="1:2" x14ac:dyDescent="0.25">
      <c r="A84" s="97"/>
      <c r="B84" s="97"/>
    </row>
    <row r="85" spans="1:2" x14ac:dyDescent="0.25">
      <c r="A85" s="97"/>
      <c r="B85" s="97"/>
    </row>
    <row r="86" spans="1:2" x14ac:dyDescent="0.25">
      <c r="A86" s="97"/>
      <c r="B86" s="97"/>
    </row>
    <row r="87" spans="1:2" x14ac:dyDescent="0.25">
      <c r="A87" s="97"/>
      <c r="B87" s="97"/>
    </row>
    <row r="88" spans="1:2" x14ac:dyDescent="0.25">
      <c r="A88" s="97"/>
      <c r="B88" s="97"/>
    </row>
    <row r="89" spans="1:2" x14ac:dyDescent="0.25">
      <c r="A89" s="97"/>
      <c r="B89" s="97"/>
    </row>
    <row r="90" spans="1:2" x14ac:dyDescent="0.25">
      <c r="A90" s="97"/>
      <c r="B90" s="97"/>
    </row>
    <row r="92" spans="1:2" ht="27" customHeight="1" x14ac:dyDescent="0.25">
      <c r="A92" s="96" t="s">
        <v>90</v>
      </c>
      <c r="B92" s="96"/>
    </row>
    <row r="93" spans="1:2" x14ac:dyDescent="0.25">
      <c r="A93" s="97"/>
      <c r="B93" s="97"/>
    </row>
    <row r="94" spans="1:2" x14ac:dyDescent="0.25">
      <c r="A94" s="97"/>
      <c r="B94" s="97"/>
    </row>
    <row r="95" spans="1:2" x14ac:dyDescent="0.25">
      <c r="A95" s="97"/>
      <c r="B95" s="97"/>
    </row>
    <row r="96" spans="1:2" x14ac:dyDescent="0.25">
      <c r="A96" s="97"/>
      <c r="B96" s="97"/>
    </row>
    <row r="97" spans="1:2" x14ac:dyDescent="0.25">
      <c r="A97" s="97"/>
      <c r="B97" s="97"/>
    </row>
    <row r="98" spans="1:2" x14ac:dyDescent="0.25">
      <c r="A98" s="97"/>
      <c r="B98" s="97"/>
    </row>
    <row r="99" spans="1:2" x14ac:dyDescent="0.25">
      <c r="A99" s="97"/>
      <c r="B99" s="97"/>
    </row>
    <row r="100" spans="1:2" x14ac:dyDescent="0.25">
      <c r="A100" s="97"/>
      <c r="B100" s="97"/>
    </row>
    <row r="101" spans="1:2" x14ac:dyDescent="0.25">
      <c r="A101" s="97"/>
      <c r="B101" s="97"/>
    </row>
    <row r="102" spans="1:2" x14ac:dyDescent="0.25">
      <c r="A102" s="97"/>
      <c r="B102" s="97"/>
    </row>
    <row r="103" spans="1:2" x14ac:dyDescent="0.25">
      <c r="A103" s="97"/>
      <c r="B103" s="97"/>
    </row>
    <row r="104" spans="1:2" x14ac:dyDescent="0.25">
      <c r="A104" s="97"/>
      <c r="B104" s="97"/>
    </row>
    <row r="105" spans="1:2" x14ac:dyDescent="0.25">
      <c r="A105" s="97"/>
      <c r="B105" s="97"/>
    </row>
    <row r="106" spans="1:2" x14ac:dyDescent="0.25">
      <c r="A106" s="97"/>
      <c r="B106" s="97"/>
    </row>
    <row r="107" spans="1:2" x14ac:dyDescent="0.25">
      <c r="A107" s="97"/>
      <c r="B107" s="97"/>
    </row>
    <row r="108" spans="1:2" x14ac:dyDescent="0.25">
      <c r="A108" s="97"/>
      <c r="B108" s="97"/>
    </row>
    <row r="109" spans="1:2" x14ac:dyDescent="0.25">
      <c r="A109" s="97"/>
      <c r="B109" s="97"/>
    </row>
  </sheetData>
  <mergeCells count="14">
    <mergeCell ref="A92:B92"/>
    <mergeCell ref="A93:B109"/>
    <mergeCell ref="A54:B54"/>
    <mergeCell ref="A55:B71"/>
    <mergeCell ref="A73:B73"/>
    <mergeCell ref="A74:B90"/>
    <mergeCell ref="B2:B3"/>
    <mergeCell ref="B4:B5"/>
    <mergeCell ref="A35:B35"/>
    <mergeCell ref="A36:B52"/>
    <mergeCell ref="A9:B9"/>
    <mergeCell ref="A15:B15"/>
    <mergeCell ref="A22:B22"/>
    <mergeCell ref="A29:B29"/>
  </mergeCells>
  <dataValidations count="1">
    <dataValidation type="textLength" allowBlank="1" showInputMessage="1" showErrorMessage="1" sqref="A36:B52 A74:B90 A55:B71 A93:B109">
      <formula1>0</formula1>
      <formula2>2200</formula2>
    </dataValidation>
  </dataValidations>
  <hyperlinks>
    <hyperlink ref="B17" r:id="rId1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CÓDIGOS!$B$11:$B$12</xm:f>
          </x14:formula1>
          <xm:sqref>B12:B13 B16 B18:B20 B23 B25:B27</xm:sqref>
        </x14:dataValidation>
        <x14:dataValidation type="list" allowBlank="1" showInputMessage="1" showErrorMessage="1">
          <x14:formula1>
            <xm:f>CÓDIGOS!$B$4:$B$8</xm:f>
          </x14:formula1>
          <xm:sqref>B11</xm:sqref>
        </x14:dataValidation>
        <x14:dataValidation type="list" allowBlank="1" showInputMessage="1" showErrorMessage="1">
          <x14:formula1>
            <xm:f>CÓDIGOS!$B$15:$B$17</xm:f>
          </x14:formula1>
          <xm:sqref>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opLeftCell="A4" zoomScaleNormal="100" workbookViewId="0">
      <selection activeCell="N13" sqref="N13"/>
    </sheetView>
  </sheetViews>
  <sheetFormatPr baseColWidth="10" defaultRowHeight="15" x14ac:dyDescent="0.25"/>
  <cols>
    <col min="8" max="8" width="14" customWidth="1"/>
    <col min="9" max="9" width="58.28515625" customWidth="1"/>
    <col min="10" max="10" width="5" customWidth="1"/>
    <col min="11" max="11" width="18.7109375" customWidth="1"/>
  </cols>
  <sheetData>
    <row r="1" spans="1:11" ht="15.75" thickBot="1" x14ac:dyDescent="0.3"/>
    <row r="2" spans="1:11" x14ac:dyDescent="0.25">
      <c r="G2" s="98" t="s">
        <v>17</v>
      </c>
      <c r="H2" s="99"/>
      <c r="I2" s="100"/>
    </row>
    <row r="3" spans="1:11" x14ac:dyDescent="0.25">
      <c r="G3" s="101"/>
      <c r="H3" s="102"/>
      <c r="I3" s="103"/>
    </row>
    <row r="4" spans="1:11" ht="15.75" thickBot="1" x14ac:dyDescent="0.3">
      <c r="G4" s="104"/>
      <c r="H4" s="105"/>
      <c r="I4" s="106"/>
    </row>
    <row r="8" spans="1:11" ht="26.25" customHeight="1" x14ac:dyDescent="0.25">
      <c r="A8" s="95" t="s">
        <v>19</v>
      </c>
      <c r="B8" s="95"/>
      <c r="C8" s="95"/>
      <c r="D8" s="95"/>
      <c r="E8" s="95"/>
      <c r="F8" s="95"/>
      <c r="G8" s="95"/>
      <c r="H8" s="95"/>
      <c r="I8" s="95"/>
      <c r="K8" s="17" t="s">
        <v>18</v>
      </c>
    </row>
    <row r="9" spans="1:11" x14ac:dyDescent="0.25">
      <c r="A9" s="109" t="s">
        <v>20</v>
      </c>
      <c r="B9" s="109"/>
      <c r="C9" s="109"/>
      <c r="D9" s="109"/>
      <c r="E9" s="109"/>
      <c r="F9" s="109"/>
      <c r="G9" s="109"/>
      <c r="H9" s="109"/>
      <c r="I9" s="117"/>
      <c r="K9" s="116">
        <f>IF(I9=CÓDIGOS!I3,CÓDIGOS!J3,IF(I9=CÓDIGOS!I4,CÓDIGOS!J4,0))</f>
        <v>0</v>
      </c>
    </row>
    <row r="10" spans="1:11" ht="24.75" customHeight="1" x14ac:dyDescent="0.25">
      <c r="A10" s="109"/>
      <c r="B10" s="109"/>
      <c r="C10" s="109"/>
      <c r="D10" s="109"/>
      <c r="E10" s="109"/>
      <c r="F10" s="109"/>
      <c r="G10" s="109"/>
      <c r="H10" s="109"/>
      <c r="I10" s="118"/>
      <c r="K10" s="116" t="e">
        <f>IF(I10=CÓDIGOS!#REF!,CÓDIGOS!#REF!,IF(BAREMO!I10=CÓDIGOS!#REF!,CÓDIGOS!#REF!))</f>
        <v>#REF!</v>
      </c>
    </row>
    <row r="11" spans="1:11" x14ac:dyDescent="0.25">
      <c r="A11" s="107" t="s">
        <v>81</v>
      </c>
      <c r="B11" s="108"/>
      <c r="C11" s="108"/>
      <c r="D11" s="108"/>
      <c r="E11" s="97"/>
      <c r="F11" s="97"/>
      <c r="G11" s="97"/>
      <c r="H11" s="97"/>
      <c r="I11" s="97"/>
    </row>
    <row r="12" spans="1:11" x14ac:dyDescent="0.25">
      <c r="A12" s="108"/>
      <c r="B12" s="108"/>
      <c r="C12" s="108"/>
      <c r="D12" s="108"/>
      <c r="E12" s="97"/>
      <c r="F12" s="97"/>
      <c r="G12" s="97"/>
      <c r="H12" s="97"/>
      <c r="I12" s="97"/>
    </row>
    <row r="13" spans="1:11" x14ac:dyDescent="0.25">
      <c r="A13" s="108"/>
      <c r="B13" s="108"/>
      <c r="C13" s="108"/>
      <c r="D13" s="108"/>
      <c r="E13" s="97"/>
      <c r="F13" s="97"/>
      <c r="G13" s="97"/>
      <c r="H13" s="97"/>
      <c r="I13" s="97"/>
    </row>
    <row r="14" spans="1:11" x14ac:dyDescent="0.25">
      <c r="A14" s="108"/>
      <c r="B14" s="108"/>
      <c r="C14" s="108"/>
      <c r="D14" s="108"/>
      <c r="E14" s="97"/>
      <c r="F14" s="97"/>
      <c r="G14" s="97"/>
      <c r="H14" s="97"/>
      <c r="I14" s="97"/>
    </row>
    <row r="15" spans="1:11" x14ac:dyDescent="0.25">
      <c r="A15" s="108"/>
      <c r="B15" s="108"/>
      <c r="C15" s="108"/>
      <c r="D15" s="108"/>
      <c r="E15" s="97"/>
      <c r="F15" s="97"/>
      <c r="G15" s="97"/>
      <c r="H15" s="97"/>
      <c r="I15" s="97"/>
    </row>
    <row r="16" spans="1:11" x14ac:dyDescent="0.25">
      <c r="A16" s="108"/>
      <c r="B16" s="108"/>
      <c r="C16" s="108"/>
      <c r="D16" s="108"/>
      <c r="E16" s="97"/>
      <c r="F16" s="97"/>
      <c r="G16" s="97"/>
      <c r="H16" s="97"/>
      <c r="I16" s="97"/>
    </row>
    <row r="17" spans="1:16" x14ac:dyDescent="0.25">
      <c r="A17" s="108"/>
      <c r="B17" s="108"/>
      <c r="C17" s="108"/>
      <c r="D17" s="108"/>
      <c r="E17" s="97"/>
      <c r="F17" s="97"/>
      <c r="G17" s="97"/>
      <c r="H17" s="97"/>
      <c r="I17" s="97"/>
    </row>
    <row r="18" spans="1:16" x14ac:dyDescent="0.25">
      <c r="A18" s="108"/>
      <c r="B18" s="108"/>
      <c r="C18" s="108"/>
      <c r="D18" s="108"/>
      <c r="E18" s="97"/>
      <c r="F18" s="97"/>
      <c r="G18" s="97"/>
      <c r="H18" s="97"/>
      <c r="I18" s="97"/>
      <c r="N18" s="9"/>
    </row>
    <row r="19" spans="1:16" ht="6" customHeight="1" x14ac:dyDescent="0.25">
      <c r="A19" s="32"/>
      <c r="B19" s="36"/>
      <c r="C19" s="36"/>
      <c r="D19" s="36"/>
      <c r="E19" s="34"/>
      <c r="F19" s="34"/>
      <c r="G19" s="34"/>
      <c r="H19" s="34"/>
      <c r="I19" s="35"/>
      <c r="J19" s="9"/>
    </row>
    <row r="20" spans="1:16" ht="38.25" customHeight="1" x14ac:dyDescent="0.25">
      <c r="A20" s="119" t="s">
        <v>21</v>
      </c>
      <c r="B20" s="119"/>
      <c r="C20" s="119"/>
      <c r="D20" s="119"/>
      <c r="E20" s="119"/>
      <c r="F20" s="119"/>
      <c r="G20" s="119"/>
      <c r="H20" s="119"/>
      <c r="I20" s="121"/>
      <c r="K20" s="82">
        <f>IF(I20=CÓDIGOS!I6,CÓDIGOS!J6,IF(I20=CÓDIGOS!I7,CÓDIGOS!J7,0))</f>
        <v>0</v>
      </c>
    </row>
    <row r="21" spans="1:16" ht="24" customHeight="1" x14ac:dyDescent="0.25">
      <c r="A21" s="122" t="s">
        <v>23</v>
      </c>
      <c r="B21" s="122"/>
      <c r="C21" s="122"/>
      <c r="D21" s="122"/>
      <c r="E21" s="122"/>
      <c r="F21" s="122"/>
      <c r="G21" s="122"/>
      <c r="H21" s="122"/>
      <c r="I21" s="121"/>
      <c r="K21" s="67"/>
    </row>
    <row r="22" spans="1:16" ht="15.75" x14ac:dyDescent="0.25">
      <c r="A22" s="107" t="s">
        <v>81</v>
      </c>
      <c r="B22" s="108"/>
      <c r="C22" s="108"/>
      <c r="D22" s="108"/>
      <c r="E22" s="97"/>
      <c r="F22" s="97"/>
      <c r="G22" s="97"/>
      <c r="H22" s="97"/>
      <c r="I22" s="97"/>
      <c r="K22" s="67"/>
    </row>
    <row r="23" spans="1:16" ht="15.75" x14ac:dyDescent="0.25">
      <c r="A23" s="108"/>
      <c r="B23" s="108"/>
      <c r="C23" s="108"/>
      <c r="D23" s="108"/>
      <c r="E23" s="97"/>
      <c r="F23" s="97"/>
      <c r="G23" s="97"/>
      <c r="H23" s="97"/>
      <c r="I23" s="97"/>
      <c r="K23" s="67"/>
    </row>
    <row r="24" spans="1:16" ht="15.75" x14ac:dyDescent="0.25">
      <c r="A24" s="108"/>
      <c r="B24" s="108"/>
      <c r="C24" s="108"/>
      <c r="D24" s="108"/>
      <c r="E24" s="97"/>
      <c r="F24" s="97"/>
      <c r="G24" s="97"/>
      <c r="H24" s="97"/>
      <c r="I24" s="97"/>
      <c r="K24" s="67"/>
    </row>
    <row r="25" spans="1:16" ht="15.75" x14ac:dyDescent="0.25">
      <c r="A25" s="108"/>
      <c r="B25" s="108"/>
      <c r="C25" s="108"/>
      <c r="D25" s="108"/>
      <c r="E25" s="97"/>
      <c r="F25" s="97"/>
      <c r="G25" s="97"/>
      <c r="H25" s="97"/>
      <c r="I25" s="97"/>
      <c r="K25" s="67"/>
    </row>
    <row r="26" spans="1:16" ht="15.75" x14ac:dyDescent="0.25">
      <c r="A26" s="108"/>
      <c r="B26" s="108"/>
      <c r="C26" s="108"/>
      <c r="D26" s="108"/>
      <c r="E26" s="97"/>
      <c r="F26" s="97"/>
      <c r="G26" s="97"/>
      <c r="H26" s="97"/>
      <c r="I26" s="97"/>
      <c r="K26" s="67"/>
      <c r="O26" s="9"/>
    </row>
    <row r="27" spans="1:16" ht="15.75" x14ac:dyDescent="0.25">
      <c r="A27" s="108"/>
      <c r="B27" s="108"/>
      <c r="C27" s="108"/>
      <c r="D27" s="108"/>
      <c r="E27" s="97"/>
      <c r="F27" s="97"/>
      <c r="G27" s="97"/>
      <c r="H27" s="97"/>
      <c r="I27" s="97"/>
      <c r="K27" s="67"/>
    </row>
    <row r="28" spans="1:16" ht="15.75" x14ac:dyDescent="0.25">
      <c r="A28" s="108"/>
      <c r="B28" s="108"/>
      <c r="C28" s="108"/>
      <c r="D28" s="108"/>
      <c r="E28" s="97"/>
      <c r="F28" s="97"/>
      <c r="G28" s="97"/>
      <c r="H28" s="97"/>
      <c r="I28" s="97"/>
      <c r="K28" s="67"/>
    </row>
    <row r="29" spans="1:16" ht="15.75" x14ac:dyDescent="0.25">
      <c r="A29" s="108"/>
      <c r="B29" s="108"/>
      <c r="C29" s="108"/>
      <c r="D29" s="108"/>
      <c r="E29" s="97"/>
      <c r="F29" s="97"/>
      <c r="G29" s="97"/>
      <c r="H29" s="97"/>
      <c r="I29" s="97"/>
      <c r="K29" s="67"/>
    </row>
    <row r="30" spans="1:16" ht="6.75" customHeight="1" x14ac:dyDescent="0.25">
      <c r="A30" s="37"/>
      <c r="B30" s="33"/>
      <c r="C30" s="33"/>
      <c r="D30" s="33"/>
      <c r="E30" s="35"/>
      <c r="F30" s="35"/>
      <c r="G30" s="35"/>
      <c r="H30" s="35"/>
      <c r="I30" s="35"/>
      <c r="K30" s="67"/>
    </row>
    <row r="31" spans="1:16" x14ac:dyDescent="0.25">
      <c r="A31" s="109" t="s">
        <v>22</v>
      </c>
      <c r="B31" s="109"/>
      <c r="C31" s="109"/>
      <c r="D31" s="109"/>
      <c r="E31" s="109"/>
      <c r="F31" s="109"/>
      <c r="G31" s="109"/>
      <c r="H31" s="109"/>
      <c r="I31" s="121"/>
      <c r="K31" s="116">
        <f>IF(I31=CÓDIGOS!I6,CÓDIGOS!J6,IF(I31=CÓDIGOS!I7,CÓDIGOS!J7,0))</f>
        <v>0</v>
      </c>
      <c r="P31" s="9"/>
    </row>
    <row r="32" spans="1:16" ht="23.25" customHeight="1" x14ac:dyDescent="0.25">
      <c r="A32" s="119"/>
      <c r="B32" s="119"/>
      <c r="C32" s="119"/>
      <c r="D32" s="119"/>
      <c r="E32" s="119"/>
      <c r="F32" s="119"/>
      <c r="G32" s="119"/>
      <c r="H32" s="119"/>
      <c r="I32" s="121"/>
      <c r="K32" s="116" t="b">
        <f>IF(I32=CÓDIGOS!I18,CÓDIGOS!J18,IF(I32=CÓDIGOS!I19,CÓDIGOS!J19))</f>
        <v>0</v>
      </c>
    </row>
    <row r="33" spans="1:11" x14ac:dyDescent="0.25">
      <c r="A33" s="120" t="s">
        <v>24</v>
      </c>
      <c r="B33" s="120"/>
      <c r="C33" s="120"/>
      <c r="D33" s="120"/>
      <c r="E33" s="120"/>
      <c r="F33" s="120"/>
      <c r="G33" s="120"/>
      <c r="H33" s="120"/>
      <c r="I33" s="121"/>
      <c r="K33" s="116">
        <f>IF(I33=CÓDIGOS!I19,CÓDIGOS!J19,IF(I33=CÓDIGOS!I20,CÓDIGOS!J20))</f>
        <v>0</v>
      </c>
    </row>
    <row r="34" spans="1:11" ht="27" customHeight="1" x14ac:dyDescent="0.25">
      <c r="A34" s="109"/>
      <c r="B34" s="109"/>
      <c r="C34" s="109"/>
      <c r="D34" s="109"/>
      <c r="E34" s="109"/>
      <c r="F34" s="109"/>
      <c r="G34" s="109"/>
      <c r="H34" s="109"/>
      <c r="I34" s="121"/>
      <c r="K34" s="116">
        <f>IF(I34=CÓDIGOS!I20,CÓDIGOS!J20,IF(I34=CÓDIGOS!I21,CÓDIGOS!J21))</f>
        <v>0</v>
      </c>
    </row>
    <row r="35" spans="1:11" x14ac:dyDescent="0.25">
      <c r="A35" s="107" t="s">
        <v>81</v>
      </c>
      <c r="B35" s="108"/>
      <c r="C35" s="108"/>
      <c r="D35" s="108"/>
      <c r="E35" s="97"/>
      <c r="F35" s="97"/>
      <c r="G35" s="97"/>
      <c r="H35" s="97"/>
      <c r="I35" s="97"/>
      <c r="K35" s="47"/>
    </row>
    <row r="36" spans="1:11" x14ac:dyDescent="0.25">
      <c r="A36" s="108"/>
      <c r="B36" s="108"/>
      <c r="C36" s="108"/>
      <c r="D36" s="108"/>
      <c r="E36" s="97"/>
      <c r="F36" s="97"/>
      <c r="G36" s="97"/>
      <c r="H36" s="97"/>
      <c r="I36" s="97"/>
      <c r="K36" s="47"/>
    </row>
    <row r="37" spans="1:11" x14ac:dyDescent="0.25">
      <c r="A37" s="108"/>
      <c r="B37" s="108"/>
      <c r="C37" s="108"/>
      <c r="D37" s="108"/>
      <c r="E37" s="97"/>
      <c r="F37" s="97"/>
      <c r="G37" s="97"/>
      <c r="H37" s="97"/>
      <c r="I37" s="97"/>
      <c r="K37" s="47"/>
    </row>
    <row r="38" spans="1:11" x14ac:dyDescent="0.25">
      <c r="A38" s="108"/>
      <c r="B38" s="108"/>
      <c r="C38" s="108"/>
      <c r="D38" s="108"/>
      <c r="E38" s="97"/>
      <c r="F38" s="97"/>
      <c r="G38" s="97"/>
      <c r="H38" s="97"/>
      <c r="I38" s="97"/>
      <c r="K38" s="47"/>
    </row>
    <row r="39" spans="1:11" x14ac:dyDescent="0.25">
      <c r="A39" s="108"/>
      <c r="B39" s="108"/>
      <c r="C39" s="108"/>
      <c r="D39" s="108"/>
      <c r="E39" s="97"/>
      <c r="F39" s="97"/>
      <c r="G39" s="97"/>
      <c r="H39" s="97"/>
      <c r="I39" s="97"/>
      <c r="K39" s="47"/>
    </row>
    <row r="40" spans="1:11" x14ac:dyDescent="0.25">
      <c r="A40" s="108"/>
      <c r="B40" s="108"/>
      <c r="C40" s="108"/>
      <c r="D40" s="108"/>
      <c r="E40" s="97"/>
      <c r="F40" s="97"/>
      <c r="G40" s="97"/>
      <c r="H40" s="97"/>
      <c r="I40" s="97"/>
      <c r="K40" s="47"/>
    </row>
    <row r="41" spans="1:11" x14ac:dyDescent="0.25">
      <c r="A41" s="108"/>
      <c r="B41" s="108"/>
      <c r="C41" s="108"/>
      <c r="D41" s="108"/>
      <c r="E41" s="97"/>
      <c r="F41" s="97"/>
      <c r="G41" s="97"/>
      <c r="H41" s="97"/>
      <c r="I41" s="97"/>
      <c r="K41" s="47"/>
    </row>
    <row r="42" spans="1:11" x14ac:dyDescent="0.25">
      <c r="A42" s="108"/>
      <c r="B42" s="108"/>
      <c r="C42" s="108"/>
      <c r="D42" s="108"/>
      <c r="E42" s="97"/>
      <c r="F42" s="97"/>
      <c r="G42" s="97"/>
      <c r="H42" s="97"/>
      <c r="I42" s="97"/>
      <c r="K42" s="47"/>
    </row>
    <row r="43" spans="1:11" x14ac:dyDescent="0.25">
      <c r="K43" s="47"/>
    </row>
    <row r="44" spans="1:11" ht="26.25" customHeight="1" x14ac:dyDescent="0.25">
      <c r="A44" s="95" t="s">
        <v>96</v>
      </c>
      <c r="B44" s="95"/>
      <c r="C44" s="95"/>
      <c r="D44" s="95"/>
      <c r="E44" s="95"/>
      <c r="F44" s="95"/>
      <c r="G44" s="95"/>
      <c r="H44" s="95"/>
      <c r="I44" s="95"/>
      <c r="K44" s="47"/>
    </row>
    <row r="45" spans="1:11" ht="56.25" customHeight="1" x14ac:dyDescent="0.25">
      <c r="A45" s="109" t="s">
        <v>97</v>
      </c>
      <c r="B45" s="109"/>
      <c r="C45" s="109"/>
      <c r="D45" s="109"/>
      <c r="E45" s="109"/>
      <c r="F45" s="109"/>
      <c r="G45" s="109"/>
      <c r="H45" s="109"/>
      <c r="I45" s="61"/>
      <c r="K45" s="82">
        <f>IF(I45=CÓDIGOS!I9,CÓDIGOS!J9,IF(I45=CÓDIGOS!I10,CÓDIGOS!J10,0))</f>
        <v>0</v>
      </c>
    </row>
    <row r="46" spans="1:11" ht="15.75" x14ac:dyDescent="0.25">
      <c r="K46" s="66"/>
    </row>
    <row r="47" spans="1:11" ht="26.25" customHeight="1" x14ac:dyDescent="0.25">
      <c r="A47" s="95" t="s">
        <v>55</v>
      </c>
      <c r="B47" s="95"/>
      <c r="C47" s="95"/>
      <c r="D47" s="95"/>
      <c r="E47" s="95"/>
      <c r="F47" s="95"/>
      <c r="G47" s="95"/>
      <c r="H47" s="95"/>
      <c r="I47" s="95"/>
      <c r="K47" s="66"/>
    </row>
    <row r="48" spans="1:11" ht="52.5" customHeight="1" x14ac:dyDescent="0.25">
      <c r="A48" s="109" t="s">
        <v>98</v>
      </c>
      <c r="B48" s="109"/>
      <c r="C48" s="109"/>
      <c r="D48" s="109"/>
      <c r="E48" s="109"/>
      <c r="F48" s="109"/>
      <c r="G48" s="109"/>
      <c r="H48" s="109"/>
      <c r="I48" s="85"/>
      <c r="K48" s="82">
        <f>IF(I48=CÓDIGOS!I17,CÓDIGOS!M17,IF(I48=CÓDIGOS!I18,CÓDIGOS!M18,IF(I48=CÓDIGOS!I19,CÓDIGOS!M19,0)))</f>
        <v>0</v>
      </c>
    </row>
    <row r="49" spans="1:14" s="38" customFormat="1" ht="6" customHeight="1" x14ac:dyDescent="0.25">
      <c r="A49" s="40"/>
      <c r="B49" s="39"/>
      <c r="C49" s="39"/>
      <c r="D49" s="39"/>
      <c r="E49" s="39"/>
      <c r="F49" s="39"/>
      <c r="G49" s="39"/>
      <c r="H49" s="39"/>
      <c r="I49" s="41"/>
      <c r="K49" s="33"/>
      <c r="L49" s="15"/>
    </row>
    <row r="50" spans="1:14" s="7" customFormat="1" ht="49.5" customHeight="1" x14ac:dyDescent="0.25">
      <c r="A50" s="109" t="s">
        <v>99</v>
      </c>
      <c r="B50" s="109"/>
      <c r="C50" s="109"/>
      <c r="D50" s="109"/>
      <c r="E50" s="109"/>
      <c r="F50" s="109"/>
      <c r="G50" s="109"/>
      <c r="H50" s="109"/>
      <c r="I50" s="85"/>
      <c r="K50" s="82">
        <f>IF(I50=CÓDIGOS!I17,CÓDIGOS!M17,IF(I50=CÓDIGOS!I18,CÓDIGOS!M18,IF(I50=CÓDIGOS!I19,CÓDIGOS!M19,0)))</f>
        <v>0</v>
      </c>
    </row>
    <row r="51" spans="1:14" s="7" customFormat="1" ht="6" customHeight="1" x14ac:dyDescent="0.25">
      <c r="A51" s="40"/>
      <c r="B51" s="39"/>
      <c r="C51" s="39"/>
      <c r="D51" s="39"/>
      <c r="E51" s="39"/>
      <c r="F51" s="39"/>
      <c r="G51" s="39"/>
      <c r="H51" s="39"/>
      <c r="I51" s="41"/>
      <c r="J51" s="42"/>
      <c r="K51" s="33"/>
      <c r="L51" s="43"/>
    </row>
    <row r="52" spans="1:14" ht="51.75" customHeight="1" x14ac:dyDescent="0.25">
      <c r="A52" s="109" t="s">
        <v>100</v>
      </c>
      <c r="B52" s="109"/>
      <c r="C52" s="109"/>
      <c r="D52" s="109"/>
      <c r="E52" s="109"/>
      <c r="F52" s="109"/>
      <c r="G52" s="109"/>
      <c r="H52" s="109"/>
      <c r="I52" s="85"/>
      <c r="K52" s="82">
        <f>IF(I52=CÓDIGOS!I17,CÓDIGOS!M17,IF(I52=CÓDIGOS!I18,CÓDIGOS!M18,IF(I52=CÓDIGOS!I19,CÓDIGOS!M19,0)))</f>
        <v>0</v>
      </c>
    </row>
    <row r="53" spans="1:14" ht="6" customHeight="1" x14ac:dyDescent="0.25">
      <c r="A53" s="40"/>
      <c r="B53" s="39"/>
      <c r="C53" s="39"/>
      <c r="D53" s="39"/>
      <c r="E53" s="39"/>
      <c r="F53" s="39"/>
      <c r="G53" s="39"/>
      <c r="H53" s="39"/>
      <c r="I53" s="41"/>
      <c r="J53" s="15"/>
      <c r="K53" s="33"/>
      <c r="L53" s="9"/>
      <c r="M53" s="9"/>
    </row>
    <row r="54" spans="1:14" ht="37.5" customHeight="1" x14ac:dyDescent="0.25">
      <c r="A54" s="109" t="s">
        <v>26</v>
      </c>
      <c r="B54" s="109"/>
      <c r="C54" s="109"/>
      <c r="D54" s="109"/>
      <c r="E54" s="109"/>
      <c r="F54" s="109"/>
      <c r="G54" s="109"/>
      <c r="H54" s="109"/>
      <c r="I54" s="61"/>
      <c r="K54" s="82">
        <f>IF(I54=CÓDIGOS!I3,CÓDIGOS!J3,IF(I54=CÓDIGOS!I4,CÓDIGOS!J4,0))</f>
        <v>0</v>
      </c>
      <c r="N54" s="9"/>
    </row>
    <row r="55" spans="1:14" ht="21.75" customHeight="1" x14ac:dyDescent="0.25">
      <c r="A55" s="110" t="s">
        <v>25</v>
      </c>
      <c r="B55" s="111"/>
      <c r="C55" s="111"/>
      <c r="D55" s="112"/>
      <c r="E55" s="113"/>
      <c r="F55" s="114"/>
      <c r="G55" s="114"/>
      <c r="H55" s="114"/>
      <c r="I55" s="115"/>
      <c r="J55" s="15"/>
      <c r="K55" s="49"/>
      <c r="L55" s="15"/>
      <c r="M55" s="15"/>
    </row>
    <row r="56" spans="1:14" x14ac:dyDescent="0.25">
      <c r="A56" s="107" t="s">
        <v>82</v>
      </c>
      <c r="B56" s="108"/>
      <c r="C56" s="108"/>
      <c r="D56" s="108"/>
      <c r="E56" s="97"/>
      <c r="F56" s="97"/>
      <c r="G56" s="97"/>
      <c r="H56" s="97"/>
      <c r="I56" s="97"/>
      <c r="J56" s="15"/>
      <c r="K56" s="49"/>
      <c r="L56" s="15"/>
      <c r="M56" s="15"/>
    </row>
    <row r="57" spans="1:14" x14ac:dyDescent="0.25">
      <c r="A57" s="108"/>
      <c r="B57" s="108"/>
      <c r="C57" s="108"/>
      <c r="D57" s="108"/>
      <c r="E57" s="97"/>
      <c r="F57" s="97"/>
      <c r="G57" s="97"/>
      <c r="H57" s="97"/>
      <c r="I57" s="97"/>
      <c r="J57" s="15"/>
      <c r="K57" s="49"/>
      <c r="L57" s="15"/>
      <c r="M57" s="15"/>
    </row>
    <row r="58" spans="1:14" x14ac:dyDescent="0.25">
      <c r="A58" s="108"/>
      <c r="B58" s="108"/>
      <c r="C58" s="108"/>
      <c r="D58" s="108"/>
      <c r="E58" s="97"/>
      <c r="F58" s="97"/>
      <c r="G58" s="97"/>
      <c r="H58" s="97"/>
      <c r="I58" s="97"/>
      <c r="K58" s="47"/>
    </row>
    <row r="59" spans="1:14" x14ac:dyDescent="0.25">
      <c r="A59" s="108"/>
      <c r="B59" s="108"/>
      <c r="C59" s="108"/>
      <c r="D59" s="108"/>
      <c r="E59" s="97"/>
      <c r="F59" s="97"/>
      <c r="G59" s="97"/>
      <c r="H59" s="97"/>
      <c r="I59" s="97"/>
      <c r="K59" s="47"/>
    </row>
    <row r="60" spans="1:14" x14ac:dyDescent="0.25">
      <c r="A60" s="108"/>
      <c r="B60" s="108"/>
      <c r="C60" s="108"/>
      <c r="D60" s="108"/>
      <c r="E60" s="97"/>
      <c r="F60" s="97"/>
      <c r="G60" s="97"/>
      <c r="H60" s="97"/>
      <c r="I60" s="97"/>
      <c r="K60" s="47"/>
    </row>
    <row r="61" spans="1:14" x14ac:dyDescent="0.25">
      <c r="A61" s="108"/>
      <c r="B61" s="108"/>
      <c r="C61" s="108"/>
      <c r="D61" s="108"/>
      <c r="E61" s="97"/>
      <c r="F61" s="97"/>
      <c r="G61" s="97"/>
      <c r="H61" s="97"/>
      <c r="I61" s="97"/>
      <c r="K61" s="47"/>
    </row>
    <row r="62" spans="1:14" x14ac:dyDescent="0.25">
      <c r="A62" s="108"/>
      <c r="B62" s="108"/>
      <c r="C62" s="108"/>
      <c r="D62" s="108"/>
      <c r="E62" s="97"/>
      <c r="F62" s="97"/>
      <c r="G62" s="97"/>
      <c r="H62" s="97"/>
      <c r="I62" s="97"/>
      <c r="K62" s="47"/>
    </row>
    <row r="63" spans="1:14" x14ac:dyDescent="0.25">
      <c r="A63" s="108"/>
      <c r="B63" s="108"/>
      <c r="C63" s="108"/>
      <c r="D63" s="108"/>
      <c r="E63" s="97"/>
      <c r="F63" s="97"/>
      <c r="G63" s="97"/>
      <c r="H63" s="97"/>
      <c r="I63" s="97"/>
      <c r="K63" s="47"/>
    </row>
    <row r="64" spans="1:14" s="38" customFormat="1" ht="6" customHeight="1" x14ac:dyDescent="0.25">
      <c r="A64" s="37"/>
      <c r="B64" s="33"/>
      <c r="C64" s="33"/>
      <c r="D64" s="33"/>
      <c r="E64" s="35"/>
      <c r="F64" s="35"/>
      <c r="G64" s="35"/>
      <c r="H64" s="35"/>
      <c r="I64" s="35"/>
      <c r="K64" s="48"/>
      <c r="L64" s="15"/>
    </row>
    <row r="65" spans="1:11" ht="57" customHeight="1" x14ac:dyDescent="0.25">
      <c r="A65" s="109" t="s">
        <v>27</v>
      </c>
      <c r="B65" s="109"/>
      <c r="C65" s="109"/>
      <c r="D65" s="109"/>
      <c r="E65" s="109"/>
      <c r="F65" s="109"/>
      <c r="G65" s="109"/>
      <c r="H65" s="109"/>
      <c r="I65" s="61"/>
      <c r="K65" s="82">
        <f>IF(I65=CÓDIGOS!I3,CÓDIGOS!J3,IF(I65=CÓDIGOS!I4,CÓDIGOS!J4,0))</f>
        <v>0</v>
      </c>
    </row>
    <row r="66" spans="1:11" x14ac:dyDescent="0.25">
      <c r="A66" s="107" t="s">
        <v>80</v>
      </c>
      <c r="B66" s="108"/>
      <c r="C66" s="108"/>
      <c r="D66" s="108"/>
      <c r="E66" s="97"/>
      <c r="F66" s="97"/>
      <c r="G66" s="97"/>
      <c r="H66" s="97"/>
      <c r="I66" s="97"/>
      <c r="K66" s="83"/>
    </row>
    <row r="67" spans="1:11" x14ac:dyDescent="0.25">
      <c r="A67" s="108"/>
      <c r="B67" s="108"/>
      <c r="C67" s="108"/>
      <c r="D67" s="108"/>
      <c r="E67" s="97"/>
      <c r="F67" s="97"/>
      <c r="G67" s="97"/>
      <c r="H67" s="97"/>
      <c r="I67" s="97"/>
      <c r="K67" s="83"/>
    </row>
    <row r="68" spans="1:11" x14ac:dyDescent="0.25">
      <c r="A68" s="108"/>
      <c r="B68" s="108"/>
      <c r="C68" s="108"/>
      <c r="D68" s="108"/>
      <c r="E68" s="97"/>
      <c r="F68" s="97"/>
      <c r="G68" s="97"/>
      <c r="H68" s="97"/>
      <c r="I68" s="97"/>
      <c r="K68" s="83"/>
    </row>
    <row r="69" spans="1:11" x14ac:dyDescent="0.25">
      <c r="A69" s="108"/>
      <c r="B69" s="108"/>
      <c r="C69" s="108"/>
      <c r="D69" s="108"/>
      <c r="E69" s="97"/>
      <c r="F69" s="97"/>
      <c r="G69" s="97"/>
      <c r="H69" s="97"/>
      <c r="I69" s="97"/>
      <c r="K69" s="83"/>
    </row>
    <row r="70" spans="1:11" x14ac:dyDescent="0.25">
      <c r="A70" s="108"/>
      <c r="B70" s="108"/>
      <c r="C70" s="108"/>
      <c r="D70" s="108"/>
      <c r="E70" s="97"/>
      <c r="F70" s="97"/>
      <c r="G70" s="97"/>
      <c r="H70" s="97"/>
      <c r="I70" s="97"/>
      <c r="K70" s="83"/>
    </row>
    <row r="71" spans="1:11" x14ac:dyDescent="0.25">
      <c r="A71" s="108"/>
      <c r="B71" s="108"/>
      <c r="C71" s="108"/>
      <c r="D71" s="108"/>
      <c r="E71" s="97"/>
      <c r="F71" s="97"/>
      <c r="G71" s="97"/>
      <c r="H71" s="97"/>
      <c r="I71" s="97"/>
      <c r="K71" s="83"/>
    </row>
    <row r="72" spans="1:11" x14ac:dyDescent="0.25">
      <c r="A72" s="108"/>
      <c r="B72" s="108"/>
      <c r="C72" s="108"/>
      <c r="D72" s="108"/>
      <c r="E72" s="97"/>
      <c r="F72" s="97"/>
      <c r="G72" s="97"/>
      <c r="H72" s="97"/>
      <c r="I72" s="97"/>
    </row>
    <row r="73" spans="1:11" x14ac:dyDescent="0.25">
      <c r="A73" s="108"/>
      <c r="B73" s="108"/>
      <c r="C73" s="108"/>
      <c r="D73" s="108"/>
      <c r="E73" s="97"/>
      <c r="F73" s="97"/>
      <c r="G73" s="97"/>
      <c r="H73" s="97"/>
      <c r="I73" s="97"/>
    </row>
    <row r="75" spans="1:11" ht="24.75" customHeight="1" x14ac:dyDescent="0.25">
      <c r="K75" s="17" t="s">
        <v>28</v>
      </c>
    </row>
    <row r="76" spans="1:11" ht="30" customHeight="1" x14ac:dyDescent="0.25">
      <c r="K76" s="17">
        <f>K9+K20+K31+K45+K48+K50+K52+K54+K65</f>
        <v>0</v>
      </c>
    </row>
    <row r="77" spans="1:11" ht="16.5" customHeight="1" x14ac:dyDescent="0.25"/>
  </sheetData>
  <mergeCells count="32">
    <mergeCell ref="K31:K34"/>
    <mergeCell ref="I9:I10"/>
    <mergeCell ref="A44:I44"/>
    <mergeCell ref="A45:H45"/>
    <mergeCell ref="A22:D29"/>
    <mergeCell ref="E22:I29"/>
    <mergeCell ref="A31:H32"/>
    <mergeCell ref="A33:H34"/>
    <mergeCell ref="I31:I34"/>
    <mergeCell ref="K9:K10"/>
    <mergeCell ref="A20:H20"/>
    <mergeCell ref="A21:H21"/>
    <mergeCell ref="I20:I21"/>
    <mergeCell ref="A9:H10"/>
    <mergeCell ref="A11:D18"/>
    <mergeCell ref="E11:I18"/>
    <mergeCell ref="G2:I4"/>
    <mergeCell ref="A56:D63"/>
    <mergeCell ref="E56:I63"/>
    <mergeCell ref="A65:H65"/>
    <mergeCell ref="A66:D73"/>
    <mergeCell ref="E66:I73"/>
    <mergeCell ref="A54:H54"/>
    <mergeCell ref="A55:D55"/>
    <mergeCell ref="E55:I55"/>
    <mergeCell ref="A47:I47"/>
    <mergeCell ref="A48:H48"/>
    <mergeCell ref="A50:H50"/>
    <mergeCell ref="A52:H52"/>
    <mergeCell ref="A35:D42"/>
    <mergeCell ref="E35:I42"/>
    <mergeCell ref="A8:I8"/>
  </mergeCells>
  <dataValidations count="2">
    <dataValidation type="textLength" allowBlank="1" showInputMessage="1" showErrorMessage="1" sqref="E11:I19 E22:I30 E35:I42 E56:I64">
      <formula1>0</formula1>
      <formula2>1300</formula2>
    </dataValidation>
    <dataValidation type="textLength" allowBlank="1" showInputMessage="1" showErrorMessage="1" sqref="E66:I73">
      <formula1>0</formula1>
      <formula2>1100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CÓDIGOS!$B$11:$B$12</xm:f>
          </x14:formula1>
          <xm:sqref>I20:I21</xm:sqref>
        </x14:dataValidation>
        <x14:dataValidation type="list" allowBlank="1" showInputMessage="1" showErrorMessage="1">
          <x14:formula1>
            <xm:f>CÓDIGOS!$B$11:$B$12</xm:f>
          </x14:formula1>
          <xm:sqref>I31:I34</xm:sqref>
        </x14:dataValidation>
        <x14:dataValidation type="list" allowBlank="1" showInputMessage="1" showErrorMessage="1">
          <x14:formula1>
            <xm:f>CÓDIGOS!$B$11:$B$12</xm:f>
          </x14:formula1>
          <xm:sqref>I45</xm:sqref>
        </x14:dataValidation>
        <x14:dataValidation type="list" allowBlank="1" showInputMessage="1" showErrorMessage="1">
          <x14:formula1>
            <xm:f>CÓDIGOS!$I$17:$I$19</xm:f>
          </x14:formula1>
          <xm:sqref>I48</xm:sqref>
        </x14:dataValidation>
        <x14:dataValidation type="list" allowBlank="1" showInputMessage="1" showErrorMessage="1">
          <x14:formula1>
            <xm:f>CÓDIGOS!$I$17:$I$19</xm:f>
          </x14:formula1>
          <xm:sqref>I50</xm:sqref>
        </x14:dataValidation>
        <x14:dataValidation type="list" allowBlank="1" showInputMessage="1" showErrorMessage="1">
          <x14:formula1>
            <xm:f>CÓDIGOS!$I$17:$I$19</xm:f>
          </x14:formula1>
          <xm:sqref>I52</xm:sqref>
        </x14:dataValidation>
        <x14:dataValidation type="list" allowBlank="1" showInputMessage="1" showErrorMessage="1">
          <x14:formula1>
            <xm:f>CÓDIGOS!$B$11:$B$12</xm:f>
          </x14:formula1>
          <xm:sqref>I54</xm:sqref>
        </x14:dataValidation>
        <x14:dataValidation type="list" allowBlank="1" showInputMessage="1" showErrorMessage="1">
          <x14:formula1>
            <xm:f>CÓDIGOS!$B$11:$B$12</xm:f>
          </x14:formula1>
          <xm:sqref>I65</xm:sqref>
        </x14:dataValidation>
        <x14:dataValidation type="list" allowBlank="1" showInputMessage="1" showErrorMessage="1">
          <x14:formula1>
            <xm:f>CÓDIGOS!$B$11:$B$12</xm:f>
          </x14:formula1>
          <xm:sqref>I9:I10</xm:sqref>
        </x14:dataValidation>
        <x14:dataValidation type="list" allowBlank="1" showInputMessage="1" showErrorMessage="1">
          <x14:formula1>
            <xm:f>CÓDIGOS!$I$13:$I$15</xm:f>
          </x14:formula1>
          <xm:sqref>E55:I55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K63"/>
  <sheetViews>
    <sheetView workbookViewId="0">
      <selection activeCell="F9" sqref="F9"/>
    </sheetView>
  </sheetViews>
  <sheetFormatPr baseColWidth="10" defaultRowHeight="15" x14ac:dyDescent="0.25"/>
  <cols>
    <col min="1" max="1" width="44.5703125" customWidth="1"/>
    <col min="2" max="2" width="41.7109375" customWidth="1"/>
    <col min="3" max="3" width="21" customWidth="1"/>
    <col min="4" max="4" width="16.140625" customWidth="1"/>
    <col min="5" max="5" width="21.28515625" customWidth="1"/>
    <col min="6" max="6" width="21.42578125" customWidth="1"/>
  </cols>
  <sheetData>
    <row r="8" spans="1:11" ht="27" customHeight="1" x14ac:dyDescent="0.25">
      <c r="A8" s="95" t="s">
        <v>30</v>
      </c>
      <c r="B8" s="95"/>
      <c r="C8" s="95"/>
      <c r="D8" s="95"/>
      <c r="E8" s="95"/>
      <c r="F8" s="95"/>
      <c r="G8" s="27"/>
      <c r="H8" s="27"/>
      <c r="I8" s="27"/>
      <c r="J8" s="27"/>
      <c r="K8" s="9"/>
    </row>
    <row r="9" spans="1:11" ht="24" customHeight="1" x14ac:dyDescent="0.25">
      <c r="A9" s="126" t="s">
        <v>31</v>
      </c>
      <c r="B9" s="127"/>
      <c r="C9" s="127"/>
      <c r="D9" s="127"/>
      <c r="E9" s="128"/>
      <c r="F9" s="50"/>
      <c r="G9" s="19"/>
      <c r="H9" s="16"/>
      <c r="I9" s="16"/>
      <c r="J9" s="16"/>
      <c r="K9" s="9"/>
    </row>
    <row r="10" spans="1:11" ht="41.25" customHeight="1" x14ac:dyDescent="0.25">
      <c r="A10" s="123" t="s">
        <v>86</v>
      </c>
      <c r="B10" s="124"/>
      <c r="C10" s="124"/>
      <c r="D10" s="124"/>
      <c r="E10" s="125"/>
      <c r="F10" s="69"/>
      <c r="G10" s="4"/>
      <c r="H10" s="9"/>
      <c r="I10" s="9"/>
      <c r="J10" s="9"/>
    </row>
    <row r="11" spans="1:11" ht="22.5" customHeight="1" x14ac:dyDescent="0.25">
      <c r="A11" s="126" t="s">
        <v>85</v>
      </c>
      <c r="B11" s="127"/>
      <c r="C11" s="127"/>
      <c r="D11" s="127"/>
      <c r="E11" s="128"/>
      <c r="F11" s="62">
        <f>1-F10</f>
        <v>1</v>
      </c>
    </row>
    <row r="12" spans="1:11" x14ac:dyDescent="0.25">
      <c r="E12" s="20"/>
      <c r="F12" s="9"/>
    </row>
    <row r="13" spans="1:11" ht="27" customHeight="1" thickBot="1" x14ac:dyDescent="0.3">
      <c r="A13" s="95" t="s">
        <v>92</v>
      </c>
      <c r="B13" s="95"/>
      <c r="C13" s="95"/>
      <c r="D13" s="95"/>
      <c r="E13" s="95"/>
      <c r="F13" s="95"/>
      <c r="G13" s="27"/>
      <c r="H13" s="27"/>
      <c r="I13" s="27"/>
      <c r="J13" s="27"/>
      <c r="K13" s="15"/>
    </row>
    <row r="14" spans="1:11" ht="9.75" customHeight="1" thickBot="1" x14ac:dyDescent="0.3">
      <c r="G14" s="15"/>
      <c r="H14" s="15"/>
      <c r="I14" s="15"/>
      <c r="J14" s="15"/>
      <c r="K14" s="15"/>
    </row>
    <row r="15" spans="1:11" ht="36" customHeight="1" x14ac:dyDescent="0.25">
      <c r="A15" s="1" t="s">
        <v>32</v>
      </c>
      <c r="B15" s="10" t="s">
        <v>33</v>
      </c>
      <c r="C15" s="21" t="s">
        <v>37</v>
      </c>
      <c r="D15" s="22" t="s">
        <v>34</v>
      </c>
      <c r="E15" s="23" t="s">
        <v>36</v>
      </c>
      <c r="F15" s="24" t="s">
        <v>35</v>
      </c>
      <c r="G15" s="15"/>
      <c r="H15" s="15"/>
      <c r="I15" s="15"/>
      <c r="J15" s="15"/>
      <c r="K15" s="15"/>
    </row>
    <row r="16" spans="1:11" x14ac:dyDescent="0.25">
      <c r="A16" s="55"/>
      <c r="B16" s="56"/>
      <c r="C16" s="53"/>
      <c r="D16" s="54"/>
      <c r="E16" s="70">
        <f>C16+D16</f>
        <v>0</v>
      </c>
      <c r="F16" s="71">
        <f>C16+(D16*$F$11)</f>
        <v>0</v>
      </c>
    </row>
    <row r="17" spans="1:6" x14ac:dyDescent="0.25">
      <c r="A17" s="55"/>
      <c r="B17" s="52"/>
      <c r="C17" s="53"/>
      <c r="D17" s="54"/>
      <c r="E17" s="70">
        <f t="shared" ref="E17:E42" si="0">C17+D17</f>
        <v>0</v>
      </c>
      <c r="F17" s="71">
        <f t="shared" ref="F17:F42" si="1">C17+(D17*$F$11)</f>
        <v>0</v>
      </c>
    </row>
    <row r="18" spans="1:6" x14ac:dyDescent="0.25">
      <c r="A18" s="55"/>
      <c r="B18" s="52"/>
      <c r="C18" s="53"/>
      <c r="D18" s="54"/>
      <c r="E18" s="70">
        <f t="shared" si="0"/>
        <v>0</v>
      </c>
      <c r="F18" s="71">
        <f t="shared" si="1"/>
        <v>0</v>
      </c>
    </row>
    <row r="19" spans="1:6" x14ac:dyDescent="0.25">
      <c r="A19" s="55"/>
      <c r="B19" s="52"/>
      <c r="C19" s="53"/>
      <c r="D19" s="54"/>
      <c r="E19" s="70">
        <f t="shared" si="0"/>
        <v>0</v>
      </c>
      <c r="F19" s="71">
        <f t="shared" si="1"/>
        <v>0</v>
      </c>
    </row>
    <row r="20" spans="1:6" x14ac:dyDescent="0.25">
      <c r="A20" s="55"/>
      <c r="B20" s="52"/>
      <c r="C20" s="53"/>
      <c r="D20" s="54"/>
      <c r="E20" s="70">
        <f t="shared" si="0"/>
        <v>0</v>
      </c>
      <c r="F20" s="71">
        <f t="shared" si="1"/>
        <v>0</v>
      </c>
    </row>
    <row r="21" spans="1:6" x14ac:dyDescent="0.25">
      <c r="A21" s="55"/>
      <c r="B21" s="52"/>
      <c r="C21" s="53"/>
      <c r="D21" s="54"/>
      <c r="E21" s="70">
        <f t="shared" si="0"/>
        <v>0</v>
      </c>
      <c r="F21" s="71">
        <f t="shared" si="1"/>
        <v>0</v>
      </c>
    </row>
    <row r="22" spans="1:6" x14ac:dyDescent="0.25">
      <c r="A22" s="55"/>
      <c r="B22" s="52"/>
      <c r="C22" s="53"/>
      <c r="D22" s="54"/>
      <c r="E22" s="70">
        <f t="shared" si="0"/>
        <v>0</v>
      </c>
      <c r="F22" s="71">
        <f t="shared" si="1"/>
        <v>0</v>
      </c>
    </row>
    <row r="23" spans="1:6" x14ac:dyDescent="0.25">
      <c r="A23" s="55"/>
      <c r="B23" s="52"/>
      <c r="C23" s="53"/>
      <c r="D23" s="54"/>
      <c r="E23" s="70">
        <f t="shared" si="0"/>
        <v>0</v>
      </c>
      <c r="F23" s="71">
        <f t="shared" si="1"/>
        <v>0</v>
      </c>
    </row>
    <row r="24" spans="1:6" x14ac:dyDescent="0.25">
      <c r="A24" s="55"/>
      <c r="B24" s="52"/>
      <c r="C24" s="53"/>
      <c r="D24" s="54"/>
      <c r="E24" s="70">
        <f t="shared" si="0"/>
        <v>0</v>
      </c>
      <c r="F24" s="71">
        <f t="shared" si="1"/>
        <v>0</v>
      </c>
    </row>
    <row r="25" spans="1:6" x14ac:dyDescent="0.25">
      <c r="A25" s="55"/>
      <c r="B25" s="52"/>
      <c r="C25" s="53"/>
      <c r="D25" s="54"/>
      <c r="E25" s="70">
        <f t="shared" si="0"/>
        <v>0</v>
      </c>
      <c r="F25" s="71">
        <f t="shared" si="1"/>
        <v>0</v>
      </c>
    </row>
    <row r="26" spans="1:6" x14ac:dyDescent="0.25">
      <c r="A26" s="55"/>
      <c r="B26" s="52"/>
      <c r="C26" s="53"/>
      <c r="D26" s="54"/>
      <c r="E26" s="70">
        <f t="shared" si="0"/>
        <v>0</v>
      </c>
      <c r="F26" s="71">
        <f t="shared" si="1"/>
        <v>0</v>
      </c>
    </row>
    <row r="27" spans="1:6" x14ac:dyDescent="0.25">
      <c r="A27" s="55"/>
      <c r="B27" s="52"/>
      <c r="C27" s="53"/>
      <c r="D27" s="54"/>
      <c r="E27" s="70">
        <f t="shared" si="0"/>
        <v>0</v>
      </c>
      <c r="F27" s="71">
        <f t="shared" si="1"/>
        <v>0</v>
      </c>
    </row>
    <row r="28" spans="1:6" x14ac:dyDescent="0.25">
      <c r="A28" s="55"/>
      <c r="B28" s="52"/>
      <c r="C28" s="53"/>
      <c r="D28" s="54"/>
      <c r="E28" s="70">
        <f t="shared" si="0"/>
        <v>0</v>
      </c>
      <c r="F28" s="71">
        <f t="shared" si="1"/>
        <v>0</v>
      </c>
    </row>
    <row r="29" spans="1:6" x14ac:dyDescent="0.25">
      <c r="A29" s="55"/>
      <c r="B29" s="52"/>
      <c r="C29" s="53"/>
      <c r="D29" s="54"/>
      <c r="E29" s="70">
        <f t="shared" si="0"/>
        <v>0</v>
      </c>
      <c r="F29" s="71">
        <f t="shared" si="1"/>
        <v>0</v>
      </c>
    </row>
    <row r="30" spans="1:6" x14ac:dyDescent="0.25">
      <c r="A30" s="55"/>
      <c r="B30" s="52"/>
      <c r="C30" s="53"/>
      <c r="D30" s="54"/>
      <c r="E30" s="70">
        <f t="shared" si="0"/>
        <v>0</v>
      </c>
      <c r="F30" s="71">
        <f t="shared" si="1"/>
        <v>0</v>
      </c>
    </row>
    <row r="31" spans="1:6" x14ac:dyDescent="0.25">
      <c r="A31" s="55"/>
      <c r="B31" s="52"/>
      <c r="C31" s="53"/>
      <c r="D31" s="54"/>
      <c r="E31" s="70">
        <f t="shared" si="0"/>
        <v>0</v>
      </c>
      <c r="F31" s="71">
        <f t="shared" si="1"/>
        <v>0</v>
      </c>
    </row>
    <row r="32" spans="1:6" x14ac:dyDescent="0.25">
      <c r="A32" s="55"/>
      <c r="B32" s="52"/>
      <c r="C32" s="53"/>
      <c r="D32" s="54"/>
      <c r="E32" s="70">
        <f t="shared" si="0"/>
        <v>0</v>
      </c>
      <c r="F32" s="71">
        <f t="shared" si="1"/>
        <v>0</v>
      </c>
    </row>
    <row r="33" spans="1:11" x14ac:dyDescent="0.25">
      <c r="A33" s="55"/>
      <c r="B33" s="52"/>
      <c r="C33" s="53"/>
      <c r="D33" s="54"/>
      <c r="E33" s="70">
        <f t="shared" si="0"/>
        <v>0</v>
      </c>
      <c r="F33" s="71">
        <f t="shared" si="1"/>
        <v>0</v>
      </c>
    </row>
    <row r="34" spans="1:11" x14ac:dyDescent="0.25">
      <c r="A34" s="55"/>
      <c r="B34" s="52"/>
      <c r="C34" s="53"/>
      <c r="D34" s="54"/>
      <c r="E34" s="70">
        <f t="shared" si="0"/>
        <v>0</v>
      </c>
      <c r="F34" s="71">
        <f t="shared" si="1"/>
        <v>0</v>
      </c>
    </row>
    <row r="35" spans="1:11" x14ac:dyDescent="0.25">
      <c r="A35" s="55"/>
      <c r="B35" s="52"/>
      <c r="C35" s="53"/>
      <c r="D35" s="54"/>
      <c r="E35" s="70">
        <f t="shared" si="0"/>
        <v>0</v>
      </c>
      <c r="F35" s="71">
        <f t="shared" si="1"/>
        <v>0</v>
      </c>
    </row>
    <row r="36" spans="1:11" x14ac:dyDescent="0.25">
      <c r="A36" s="55"/>
      <c r="B36" s="52"/>
      <c r="C36" s="53"/>
      <c r="D36" s="54"/>
      <c r="E36" s="70">
        <f t="shared" si="0"/>
        <v>0</v>
      </c>
      <c r="F36" s="71">
        <f>C36+(D36*$F$11)</f>
        <v>0</v>
      </c>
    </row>
    <row r="37" spans="1:11" x14ac:dyDescent="0.25">
      <c r="A37" s="55"/>
      <c r="B37" s="52"/>
      <c r="C37" s="53"/>
      <c r="D37" s="54"/>
      <c r="E37" s="70">
        <f t="shared" si="0"/>
        <v>0</v>
      </c>
      <c r="F37" s="71">
        <f t="shared" si="1"/>
        <v>0</v>
      </c>
    </row>
    <row r="38" spans="1:11" x14ac:dyDescent="0.25">
      <c r="A38" s="55"/>
      <c r="B38" s="52"/>
      <c r="C38" s="53"/>
      <c r="D38" s="54"/>
      <c r="E38" s="70">
        <f t="shared" si="0"/>
        <v>0</v>
      </c>
      <c r="F38" s="71">
        <f t="shared" si="1"/>
        <v>0</v>
      </c>
    </row>
    <row r="39" spans="1:11" x14ac:dyDescent="0.25">
      <c r="A39" s="55"/>
      <c r="B39" s="52"/>
      <c r="C39" s="53"/>
      <c r="D39" s="54"/>
      <c r="E39" s="70">
        <f t="shared" si="0"/>
        <v>0</v>
      </c>
      <c r="F39" s="71">
        <f t="shared" si="1"/>
        <v>0</v>
      </c>
    </row>
    <row r="40" spans="1:11" x14ac:dyDescent="0.25">
      <c r="A40" s="55"/>
      <c r="B40" s="52"/>
      <c r="C40" s="53"/>
      <c r="D40" s="54"/>
      <c r="E40" s="70">
        <f t="shared" si="0"/>
        <v>0</v>
      </c>
      <c r="F40" s="71">
        <f t="shared" si="1"/>
        <v>0</v>
      </c>
    </row>
    <row r="41" spans="1:11" x14ac:dyDescent="0.25">
      <c r="A41" s="55"/>
      <c r="B41" s="52"/>
      <c r="C41" s="53"/>
      <c r="D41" s="54"/>
      <c r="E41" s="70">
        <f t="shared" si="0"/>
        <v>0</v>
      </c>
      <c r="F41" s="71">
        <f t="shared" si="1"/>
        <v>0</v>
      </c>
    </row>
    <row r="42" spans="1:11" ht="15.75" thickBot="1" x14ac:dyDescent="0.3">
      <c r="A42" s="55"/>
      <c r="B42" s="52"/>
      <c r="C42" s="74"/>
      <c r="D42" s="75"/>
      <c r="E42" s="76">
        <f t="shared" si="0"/>
        <v>0</v>
      </c>
      <c r="F42" s="71">
        <f t="shared" si="1"/>
        <v>0</v>
      </c>
    </row>
    <row r="43" spans="1:11" ht="16.5" thickBot="1" x14ac:dyDescent="0.3">
      <c r="C43" s="77">
        <f>SUM(C16:C42)</f>
        <v>0</v>
      </c>
      <c r="D43" s="78">
        <f>SUM(D16:D42)</f>
        <v>0</v>
      </c>
      <c r="E43" s="78">
        <f>SUM(E16:E42)</f>
        <v>0</v>
      </c>
      <c r="F43" s="79">
        <f>SUM(F16:F42)</f>
        <v>0</v>
      </c>
    </row>
    <row r="45" spans="1:11" ht="27" customHeight="1" x14ac:dyDescent="0.25">
      <c r="A45" s="95" t="s">
        <v>38</v>
      </c>
      <c r="B45" s="95"/>
      <c r="C45" s="95"/>
      <c r="D45" s="95"/>
      <c r="E45" s="95"/>
      <c r="F45" s="95"/>
      <c r="G45" s="27"/>
      <c r="H45" s="27"/>
      <c r="I45" s="27"/>
      <c r="J45" s="27"/>
      <c r="K45" s="15"/>
    </row>
    <row r="46" spans="1:11" ht="22.5" customHeight="1" x14ac:dyDescent="0.25">
      <c r="A46" s="57"/>
      <c r="B46" s="59"/>
      <c r="C46" s="59"/>
      <c r="D46" s="58"/>
      <c r="E46" s="134" t="s">
        <v>79</v>
      </c>
      <c r="F46" s="135"/>
      <c r="G46" s="27"/>
      <c r="H46" s="27"/>
      <c r="I46" s="27"/>
      <c r="J46" s="27"/>
      <c r="K46" s="15"/>
    </row>
    <row r="47" spans="1:11" ht="23.25" customHeight="1" x14ac:dyDescent="0.25">
      <c r="A47" s="122" t="s">
        <v>39</v>
      </c>
      <c r="B47" s="122"/>
      <c r="C47" s="132"/>
      <c r="D47" s="132"/>
      <c r="E47" s="130"/>
      <c r="F47" s="130"/>
      <c r="G47" s="16"/>
      <c r="H47" s="15"/>
      <c r="I47" s="15"/>
      <c r="J47" s="15"/>
      <c r="K47" s="15"/>
    </row>
    <row r="48" spans="1:11" ht="36.75" customHeight="1" x14ac:dyDescent="0.25">
      <c r="A48" s="109" t="s">
        <v>40</v>
      </c>
      <c r="B48" s="109"/>
      <c r="C48" s="133"/>
      <c r="D48" s="133"/>
      <c r="E48" s="130"/>
      <c r="F48" s="130"/>
      <c r="G48" s="16"/>
    </row>
    <row r="51" spans="1:10" ht="48" customHeight="1" x14ac:dyDescent="0.3">
      <c r="A51" s="131" t="s">
        <v>41</v>
      </c>
      <c r="B51" s="131"/>
      <c r="C51" s="131"/>
      <c r="D51" s="131"/>
      <c r="E51" s="131"/>
      <c r="F51" s="131"/>
      <c r="G51" s="28"/>
      <c r="H51" s="28"/>
      <c r="I51" s="28"/>
      <c r="J51" s="28"/>
    </row>
    <row r="52" spans="1:10" ht="26.25" customHeight="1" x14ac:dyDescent="0.25">
      <c r="A52" s="29" t="s">
        <v>42</v>
      </c>
      <c r="B52" s="51"/>
    </row>
    <row r="53" spans="1:10" ht="12" customHeight="1" x14ac:dyDescent="0.25"/>
    <row r="54" spans="1:10" ht="42" customHeight="1" thickBot="1" x14ac:dyDescent="0.3">
      <c r="A54" s="107" t="s">
        <v>45</v>
      </c>
      <c r="B54" s="129"/>
    </row>
    <row r="55" spans="1:10" ht="40.5" customHeight="1" x14ac:dyDescent="0.25">
      <c r="A55" s="64" t="s">
        <v>44</v>
      </c>
      <c r="B55" s="65" t="s">
        <v>43</v>
      </c>
    </row>
    <row r="56" spans="1:10" x14ac:dyDescent="0.25">
      <c r="A56" s="25"/>
      <c r="B56" s="26"/>
    </row>
    <row r="57" spans="1:10" x14ac:dyDescent="0.25">
      <c r="A57" s="25"/>
      <c r="B57" s="26"/>
    </row>
    <row r="58" spans="1:10" x14ac:dyDescent="0.25">
      <c r="A58" s="25"/>
      <c r="B58" s="26"/>
    </row>
    <row r="59" spans="1:10" x14ac:dyDescent="0.25">
      <c r="A59" s="25"/>
      <c r="B59" s="26"/>
    </row>
    <row r="60" spans="1:10" x14ac:dyDescent="0.25">
      <c r="A60" s="25"/>
      <c r="B60" s="26"/>
    </row>
    <row r="61" spans="1:10" x14ac:dyDescent="0.25">
      <c r="A61" s="25"/>
      <c r="B61" s="26"/>
    </row>
    <row r="62" spans="1:10" ht="15.75" thickBot="1" x14ac:dyDescent="0.3">
      <c r="A62" s="25"/>
      <c r="B62" s="80"/>
    </row>
    <row r="63" spans="1:10" ht="16.5" thickBot="1" x14ac:dyDescent="0.3">
      <c r="B63" s="81">
        <f>SUM(B56:B62)</f>
        <v>0</v>
      </c>
    </row>
  </sheetData>
  <mergeCells count="15">
    <mergeCell ref="A10:E10"/>
    <mergeCell ref="A11:E11"/>
    <mergeCell ref="A54:B54"/>
    <mergeCell ref="A8:F8"/>
    <mergeCell ref="A13:F13"/>
    <mergeCell ref="E47:F47"/>
    <mergeCell ref="E48:F48"/>
    <mergeCell ref="A51:F51"/>
    <mergeCell ref="A45:F45"/>
    <mergeCell ref="A47:B47"/>
    <mergeCell ref="A48:B48"/>
    <mergeCell ref="C47:D47"/>
    <mergeCell ref="C48:D48"/>
    <mergeCell ref="E46:F46"/>
    <mergeCell ref="A9:E9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CÓDIGOS!$B$11:$B$12</xm:f>
          </x14:formula1>
          <xm:sqref>C47:D48 B52 F9</xm:sqref>
        </x14:dataValidation>
        <x14:dataValidation type="list" allowBlank="1" showInputMessage="1" showErrorMessage="1">
          <x14:formula1>
            <xm:f>CÓDIGOS!$O$3:$O$7</xm:f>
          </x14:formula1>
          <xm:sqref>A16:A42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0"/>
  <sheetViews>
    <sheetView workbookViewId="0">
      <selection activeCell="G29" sqref="G29"/>
    </sheetView>
  </sheetViews>
  <sheetFormatPr baseColWidth="10" defaultRowHeight="15" x14ac:dyDescent="0.25"/>
  <cols>
    <col min="1" max="1" width="3.42578125" customWidth="1"/>
  </cols>
  <sheetData>
    <row r="2" spans="2:18" ht="15.75" x14ac:dyDescent="0.25">
      <c r="B2" s="136" t="s">
        <v>65</v>
      </c>
      <c r="C2" s="136"/>
      <c r="D2" s="136"/>
      <c r="E2" s="136"/>
      <c r="I2" s="138" t="s">
        <v>68</v>
      </c>
      <c r="J2" s="138"/>
      <c r="K2" s="138"/>
      <c r="L2" s="138"/>
      <c r="O2" s="136" t="s">
        <v>74</v>
      </c>
      <c r="P2" s="136"/>
      <c r="Q2" s="136"/>
      <c r="R2" s="136"/>
    </row>
    <row r="3" spans="2:18" ht="15.75" x14ac:dyDescent="0.25">
      <c r="B3" s="137" t="s">
        <v>56</v>
      </c>
      <c r="C3" s="137"/>
      <c r="D3" s="137"/>
      <c r="E3" s="137"/>
      <c r="I3" t="s">
        <v>63</v>
      </c>
      <c r="J3">
        <v>2</v>
      </c>
      <c r="O3" t="s">
        <v>75</v>
      </c>
    </row>
    <row r="4" spans="2:18" x14ac:dyDescent="0.25">
      <c r="B4" t="s">
        <v>57</v>
      </c>
      <c r="I4" t="s">
        <v>64</v>
      </c>
      <c r="J4">
        <v>0</v>
      </c>
      <c r="O4" t="s">
        <v>76</v>
      </c>
    </row>
    <row r="5" spans="2:18" x14ac:dyDescent="0.25">
      <c r="B5" t="s">
        <v>58</v>
      </c>
      <c r="O5" t="s">
        <v>77</v>
      </c>
    </row>
    <row r="6" spans="2:18" x14ac:dyDescent="0.25">
      <c r="B6" t="s">
        <v>59</v>
      </c>
      <c r="I6" t="s">
        <v>63</v>
      </c>
      <c r="J6">
        <v>3</v>
      </c>
      <c r="O6" t="s">
        <v>94</v>
      </c>
    </row>
    <row r="7" spans="2:18" x14ac:dyDescent="0.25">
      <c r="B7" t="s">
        <v>60</v>
      </c>
      <c r="I7" t="s">
        <v>64</v>
      </c>
      <c r="J7">
        <v>0</v>
      </c>
      <c r="O7" t="s">
        <v>78</v>
      </c>
    </row>
    <row r="8" spans="2:18" x14ac:dyDescent="0.25">
      <c r="B8" t="s">
        <v>61</v>
      </c>
    </row>
    <row r="9" spans="2:18" x14ac:dyDescent="0.25">
      <c r="I9" t="s">
        <v>63</v>
      </c>
      <c r="J9">
        <v>4</v>
      </c>
    </row>
    <row r="10" spans="2:18" ht="15.75" x14ac:dyDescent="0.25">
      <c r="B10" s="137" t="s">
        <v>62</v>
      </c>
      <c r="C10" s="137"/>
      <c r="D10" s="137"/>
      <c r="E10" s="137"/>
      <c r="I10" t="s">
        <v>64</v>
      </c>
      <c r="J10">
        <v>0</v>
      </c>
    </row>
    <row r="11" spans="2:18" x14ac:dyDescent="0.25">
      <c r="B11" t="s">
        <v>63</v>
      </c>
    </row>
    <row r="12" spans="2:18" ht="15.75" x14ac:dyDescent="0.25">
      <c r="B12" t="s">
        <v>64</v>
      </c>
      <c r="I12" s="139" t="s">
        <v>69</v>
      </c>
      <c r="J12" s="139"/>
      <c r="K12" s="139"/>
    </row>
    <row r="13" spans="2:18" x14ac:dyDescent="0.25">
      <c r="I13" t="s">
        <v>71</v>
      </c>
    </row>
    <row r="14" spans="2:18" ht="15.75" x14ac:dyDescent="0.25">
      <c r="B14" s="137" t="s">
        <v>70</v>
      </c>
      <c r="C14" s="137"/>
      <c r="D14" s="137"/>
      <c r="E14" s="137"/>
      <c r="I14" t="s">
        <v>72</v>
      </c>
    </row>
    <row r="15" spans="2:18" x14ac:dyDescent="0.25">
      <c r="B15" t="s">
        <v>66</v>
      </c>
      <c r="I15" t="s">
        <v>73</v>
      </c>
    </row>
    <row r="16" spans="2:18" x14ac:dyDescent="0.25">
      <c r="B16" t="s">
        <v>67</v>
      </c>
      <c r="M16" s="84"/>
    </row>
    <row r="17" spans="2:13" x14ac:dyDescent="0.25">
      <c r="B17" t="s">
        <v>64</v>
      </c>
      <c r="I17" t="s">
        <v>87</v>
      </c>
      <c r="M17" s="84">
        <v>2</v>
      </c>
    </row>
    <row r="18" spans="2:13" x14ac:dyDescent="0.25">
      <c r="I18" t="s">
        <v>88</v>
      </c>
      <c r="M18" s="84">
        <v>2</v>
      </c>
    </row>
    <row r="19" spans="2:13" x14ac:dyDescent="0.25">
      <c r="I19" t="s">
        <v>91</v>
      </c>
      <c r="M19" s="84">
        <v>0</v>
      </c>
    </row>
    <row r="20" spans="2:13" x14ac:dyDescent="0.25">
      <c r="M20" s="84"/>
    </row>
  </sheetData>
  <mergeCells count="7">
    <mergeCell ref="O2:R2"/>
    <mergeCell ref="B3:E3"/>
    <mergeCell ref="B10:E10"/>
    <mergeCell ref="B2:E2"/>
    <mergeCell ref="B14:E14"/>
    <mergeCell ref="I2:L2"/>
    <mergeCell ref="I12:K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EVENTOS</vt:lpstr>
      <vt:lpstr>BAREMO</vt:lpstr>
      <vt:lpstr>PRESUPUESTO</vt:lpstr>
      <vt:lpstr>CÓDIGOS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2025-02-26T08:04:58Z</dcterms:modified>
</cp:coreProperties>
</file>