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01 SECCION COMPETITIVIDAD\CONVOCATORIAS\CLUSTERES\CLUSTERES 2022\Ficha de ayudas\"/>
    </mc:Choice>
  </mc:AlternateContent>
  <bookViews>
    <workbookView xWindow="-120" yWindow="-120" windowWidth="29040" windowHeight="15840" tabRatio="807"/>
  </bookViews>
  <sheets>
    <sheet name="Formulario Solicitud" sheetId="8" r:id="rId1"/>
    <sheet name="Directorio" sheetId="4" r:id="rId2"/>
    <sheet name="Organización" sheetId="20" r:id="rId3"/>
    <sheet name="DatosEconómico" sheetId="10" r:id="rId4"/>
    <sheet name="Declaración" sheetId="13" r:id="rId5"/>
    <sheet name="Cálculo coste hora (datos 2021)" sheetId="32" r:id="rId6"/>
    <sheet name="A" sheetId="9" r:id="rId7"/>
    <sheet name="B1" sheetId="28" r:id="rId8"/>
    <sheet name="B2" sheetId="29" r:id="rId9"/>
    <sheet name="B3" sheetId="30" r:id="rId10"/>
    <sheet name="B4" sheetId="31" r:id="rId11"/>
    <sheet name="B5" sheetId="27" r:id="rId12"/>
  </sheets>
  <definedNames>
    <definedName name="_xlnm.Print_Area" localSheetId="6">A!$B$1:$J$67,A!$L$36:$V$77</definedName>
    <definedName name="_xlnm.Print_Area" localSheetId="7">'B1'!$B$1:$J$81,'B1'!$L$37:$W$78</definedName>
    <definedName name="_xlnm.Print_Area" localSheetId="8">'B2'!$B$1:$J$81,'B2'!$L$37:$W$78</definedName>
    <definedName name="_xlnm.Print_Area" localSheetId="9">'B3'!$B$1:$J$81,'B3'!$L$37:$W$78</definedName>
    <definedName name="_xlnm.Print_Area" localSheetId="10">'B4'!$B$1:$J$81,'B4'!$L$37:$W$78</definedName>
    <definedName name="_xlnm.Print_Area" localSheetId="11">'B5'!$B$1:$J$81,'B5'!$L$37:$W$78</definedName>
    <definedName name="_xlnm.Print_Area" localSheetId="3">DatosEconómico!$B$1:$F$38</definedName>
    <definedName name="_xlnm.Print_Area" localSheetId="4">Declaración!$B$1:$J$68</definedName>
    <definedName name="_xlnm.Print_Area" localSheetId="1">Directorio!$A$2:$M$205</definedName>
    <definedName name="_xlnm.Print_Area" localSheetId="0">'Formulario Solicitud'!$B$1:$J$65</definedName>
    <definedName name="_xlnm.Print_Area" localSheetId="2">Organización!$B$1:$J$36</definedName>
    <definedName name="_xlnm.Print_Titles" localSheetId="4">Declaración!$1:$4</definedName>
    <definedName name="_xlnm.Print_Titles" localSheetId="1">Directorio!$1:$4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8" l="1"/>
  <c r="H21" i="32" l="1"/>
  <c r="I21" i="32" s="1"/>
  <c r="H20" i="32"/>
  <c r="I20" i="32" s="1"/>
  <c r="H19" i="32"/>
  <c r="I19" i="32" s="1"/>
  <c r="H18" i="32"/>
  <c r="I18" i="32" s="1"/>
  <c r="H17" i="32"/>
  <c r="I17" i="32" s="1"/>
  <c r="H16" i="32"/>
  <c r="I16" i="32" s="1"/>
  <c r="H15" i="32"/>
  <c r="I15" i="32" s="1"/>
  <c r="H14" i="32"/>
  <c r="I14" i="32" s="1"/>
  <c r="H13" i="32"/>
  <c r="I13" i="32" s="1"/>
  <c r="H12" i="32"/>
  <c r="I12" i="32" s="1"/>
  <c r="H11" i="32"/>
  <c r="I11" i="32" s="1"/>
  <c r="H10" i="32"/>
  <c r="I10" i="32" s="1"/>
  <c r="H9" i="32"/>
  <c r="I9" i="32" s="1"/>
  <c r="H8" i="32"/>
  <c r="I8" i="32" s="1"/>
  <c r="H7" i="32"/>
  <c r="I7" i="32" s="1"/>
  <c r="H6" i="32"/>
  <c r="I6" i="32" s="1"/>
  <c r="H5" i="32"/>
  <c r="I5" i="32" s="1"/>
  <c r="H4" i="32"/>
  <c r="I4" i="32" s="1"/>
  <c r="H3" i="32"/>
  <c r="I3" i="32" s="1"/>
  <c r="Z72" i="27" l="1"/>
  <c r="Y72" i="27"/>
  <c r="Z68" i="27"/>
  <c r="Y68" i="27"/>
  <c r="Z58" i="27"/>
  <c r="Y58" i="27"/>
  <c r="Z49" i="27"/>
  <c r="Y49" i="27"/>
  <c r="Z72" i="31"/>
  <c r="Y72" i="31"/>
  <c r="Z68" i="31"/>
  <c r="Y68" i="31"/>
  <c r="Y77" i="31" s="1"/>
  <c r="E80" i="31" s="1"/>
  <c r="G80" i="31" s="1"/>
  <c r="Z58" i="31"/>
  <c r="Y58" i="31"/>
  <c r="Z49" i="31"/>
  <c r="Z75" i="31" s="1"/>
  <c r="Y49" i="31"/>
  <c r="Y75" i="31" s="1"/>
  <c r="E78" i="31" s="1"/>
  <c r="Z72" i="30"/>
  <c r="Y72" i="30"/>
  <c r="Z68" i="30"/>
  <c r="Y68" i="30"/>
  <c r="Z58" i="30"/>
  <c r="Z76" i="30" s="1"/>
  <c r="F79" i="30" s="1"/>
  <c r="Y58" i="30"/>
  <c r="Y76" i="30" s="1"/>
  <c r="E79" i="30" s="1"/>
  <c r="Z49" i="30"/>
  <c r="Z75" i="30" s="1"/>
  <c r="Y49" i="30"/>
  <c r="Z72" i="29"/>
  <c r="Y72" i="29"/>
  <c r="Z68" i="29"/>
  <c r="Y68" i="29"/>
  <c r="Y77" i="29" s="1"/>
  <c r="E80" i="29" s="1"/>
  <c r="Z58" i="29"/>
  <c r="Z76" i="29" s="1"/>
  <c r="F79" i="29" s="1"/>
  <c r="Y58" i="29"/>
  <c r="Z49" i="29"/>
  <c r="Z75" i="29" s="1"/>
  <c r="Y49" i="29"/>
  <c r="Y75" i="29" s="1"/>
  <c r="Z39" i="27"/>
  <c r="Z73" i="27" s="1"/>
  <c r="Y39" i="27"/>
  <c r="Y50" i="27" s="1"/>
  <c r="Z39" i="31"/>
  <c r="Z50" i="31" s="1"/>
  <c r="Y39" i="31"/>
  <c r="Y59" i="31" s="1"/>
  <c r="Z39" i="30"/>
  <c r="Z73" i="30" s="1"/>
  <c r="Y39" i="30"/>
  <c r="Y59" i="30" s="1"/>
  <c r="Z39" i="29"/>
  <c r="Z59" i="29" s="1"/>
  <c r="Y39" i="29"/>
  <c r="Y59" i="29" s="1"/>
  <c r="Z39" i="28"/>
  <c r="Z50" i="28" s="1"/>
  <c r="Y39" i="28"/>
  <c r="Y59" i="28" s="1"/>
  <c r="Z72" i="28"/>
  <c r="Y72" i="28"/>
  <c r="I55" i="8"/>
  <c r="I54" i="8"/>
  <c r="I53" i="8"/>
  <c r="I52" i="8"/>
  <c r="E55" i="8"/>
  <c r="E54" i="8"/>
  <c r="E53" i="8"/>
  <c r="E52" i="8"/>
  <c r="I51" i="8"/>
  <c r="E51" i="8"/>
  <c r="E79" i="31"/>
  <c r="U77" i="31"/>
  <c r="Q77" i="31"/>
  <c r="M77" i="31"/>
  <c r="Z76" i="31"/>
  <c r="F79" i="31" s="1"/>
  <c r="Y76" i="31"/>
  <c r="P76" i="31"/>
  <c r="O76" i="31"/>
  <c r="N76" i="31"/>
  <c r="S75" i="31"/>
  <c r="V73" i="31"/>
  <c r="V72" i="31"/>
  <c r="U72" i="31"/>
  <c r="T72" i="31"/>
  <c r="S72" i="31"/>
  <c r="R72" i="31"/>
  <c r="Q72" i="31"/>
  <c r="P72" i="31"/>
  <c r="O72" i="31"/>
  <c r="N72" i="31"/>
  <c r="M72" i="31"/>
  <c r="L72" i="31"/>
  <c r="G72" i="31"/>
  <c r="G71" i="31"/>
  <c r="Z77" i="31"/>
  <c r="F80" i="31" s="1"/>
  <c r="U68" i="31"/>
  <c r="T68" i="31"/>
  <c r="T77" i="31" s="1"/>
  <c r="S68" i="31"/>
  <c r="S77" i="31" s="1"/>
  <c r="R68" i="31"/>
  <c r="R77" i="31" s="1"/>
  <c r="Q68" i="31"/>
  <c r="P68" i="31"/>
  <c r="P77" i="31" s="1"/>
  <c r="O68" i="31"/>
  <c r="O77" i="31" s="1"/>
  <c r="N68" i="31"/>
  <c r="N77" i="31" s="1"/>
  <c r="M68" i="31"/>
  <c r="L68" i="31"/>
  <c r="L77" i="31" s="1"/>
  <c r="AA67" i="31"/>
  <c r="W67" i="31"/>
  <c r="V67" i="31"/>
  <c r="J67" i="31"/>
  <c r="AA66" i="31"/>
  <c r="W66" i="31"/>
  <c r="V66" i="31"/>
  <c r="J66" i="31"/>
  <c r="AA65" i="31"/>
  <c r="W65" i="31"/>
  <c r="V65" i="31"/>
  <c r="J65" i="31"/>
  <c r="AA64" i="31"/>
  <c r="W64" i="31"/>
  <c r="V64" i="31"/>
  <c r="J64" i="31"/>
  <c r="AA63" i="31"/>
  <c r="W63" i="31"/>
  <c r="V63" i="31"/>
  <c r="J63" i="31"/>
  <c r="AA62" i="31"/>
  <c r="W62" i="31"/>
  <c r="V62" i="31"/>
  <c r="J62" i="31"/>
  <c r="AA61" i="31"/>
  <c r="W61" i="31"/>
  <c r="V61" i="31"/>
  <c r="J61" i="31"/>
  <c r="V60" i="31"/>
  <c r="U60" i="31"/>
  <c r="T60" i="31"/>
  <c r="S60" i="31"/>
  <c r="R60" i="31"/>
  <c r="Q60" i="31"/>
  <c r="P60" i="31"/>
  <c r="O60" i="31"/>
  <c r="N60" i="31"/>
  <c r="M60" i="31"/>
  <c r="L60" i="31"/>
  <c r="U58" i="31"/>
  <c r="U76" i="31" s="1"/>
  <c r="T58" i="31"/>
  <c r="T76" i="31" s="1"/>
  <c r="S58" i="31"/>
  <c r="S76" i="31" s="1"/>
  <c r="R58" i="31"/>
  <c r="R76" i="31" s="1"/>
  <c r="Q58" i="31"/>
  <c r="Q76" i="31" s="1"/>
  <c r="P58" i="31"/>
  <c r="O58" i="31"/>
  <c r="N58" i="31"/>
  <c r="M58" i="31"/>
  <c r="M76" i="31" s="1"/>
  <c r="L58" i="31"/>
  <c r="L76" i="31" s="1"/>
  <c r="AA57" i="31"/>
  <c r="W57" i="31"/>
  <c r="V57" i="31"/>
  <c r="J57" i="31"/>
  <c r="AA56" i="31"/>
  <c r="W56" i="31"/>
  <c r="V56" i="31"/>
  <c r="J56" i="31"/>
  <c r="AA55" i="31"/>
  <c r="W55" i="31"/>
  <c r="V55" i="31"/>
  <c r="J55" i="31"/>
  <c r="AA54" i="31"/>
  <c r="W54" i="31"/>
  <c r="V54" i="31"/>
  <c r="J54" i="31"/>
  <c r="AA53" i="31"/>
  <c r="W53" i="31"/>
  <c r="V53" i="31"/>
  <c r="J53" i="31"/>
  <c r="AA52" i="31"/>
  <c r="W52" i="31"/>
  <c r="V52" i="31"/>
  <c r="J52" i="31"/>
  <c r="V51" i="31"/>
  <c r="U51" i="31"/>
  <c r="T51" i="31"/>
  <c r="S51" i="31"/>
  <c r="R51" i="31"/>
  <c r="Q51" i="31"/>
  <c r="P51" i="31"/>
  <c r="O51" i="31"/>
  <c r="N51" i="31"/>
  <c r="M51" i="31"/>
  <c r="L51" i="31"/>
  <c r="U49" i="31"/>
  <c r="U75" i="31" s="1"/>
  <c r="T49" i="31"/>
  <c r="T75" i="31" s="1"/>
  <c r="S49" i="31"/>
  <c r="R49" i="31"/>
  <c r="R75" i="31" s="1"/>
  <c r="R78" i="31" s="1"/>
  <c r="Q49" i="31"/>
  <c r="Q75" i="31" s="1"/>
  <c r="P49" i="31"/>
  <c r="P75" i="31" s="1"/>
  <c r="O49" i="31"/>
  <c r="O75" i="31" s="1"/>
  <c r="O78" i="31" s="1"/>
  <c r="N49" i="31"/>
  <c r="N75" i="31" s="1"/>
  <c r="M49" i="31"/>
  <c r="M75" i="31" s="1"/>
  <c r="L49" i="31"/>
  <c r="L75" i="31" s="1"/>
  <c r="W48" i="31"/>
  <c r="V48" i="31"/>
  <c r="AA48" i="31" s="1"/>
  <c r="AA47" i="31"/>
  <c r="W47" i="31"/>
  <c r="V47" i="31"/>
  <c r="H47" i="31"/>
  <c r="J47" i="31" s="1"/>
  <c r="AA46" i="31"/>
  <c r="W46" i="31"/>
  <c r="V46" i="31"/>
  <c r="H46" i="31"/>
  <c r="J46" i="31" s="1"/>
  <c r="W45" i="31"/>
  <c r="V45" i="31"/>
  <c r="AA45" i="31" s="1"/>
  <c r="W44" i="31"/>
  <c r="V44" i="31"/>
  <c r="H44" i="31" s="1"/>
  <c r="J44" i="31" s="1"/>
  <c r="AA43" i="31"/>
  <c r="W43" i="31"/>
  <c r="V43" i="31"/>
  <c r="H43" i="31"/>
  <c r="J43" i="31" s="1"/>
  <c r="AA42" i="31"/>
  <c r="W42" i="31"/>
  <c r="V42" i="31"/>
  <c r="H42" i="31"/>
  <c r="J42" i="31" s="1"/>
  <c r="W41" i="31"/>
  <c r="V41" i="31"/>
  <c r="H41" i="31" s="1"/>
  <c r="J41" i="31" s="1"/>
  <c r="U40" i="31"/>
  <c r="T40" i="31"/>
  <c r="S40" i="31"/>
  <c r="R40" i="31"/>
  <c r="Q40" i="31"/>
  <c r="P40" i="31"/>
  <c r="O40" i="31"/>
  <c r="N40" i="31"/>
  <c r="M40" i="31"/>
  <c r="L40" i="31"/>
  <c r="V40" i="31" s="1"/>
  <c r="U38" i="31"/>
  <c r="U73" i="31" s="1"/>
  <c r="T38" i="31"/>
  <c r="T73" i="31" s="1"/>
  <c r="S38" i="31"/>
  <c r="S73" i="31" s="1"/>
  <c r="R38" i="31"/>
  <c r="R73" i="31" s="1"/>
  <c r="Q38" i="31"/>
  <c r="Q73" i="31" s="1"/>
  <c r="P38" i="31"/>
  <c r="P73" i="31" s="1"/>
  <c r="O38" i="31"/>
  <c r="O73" i="31" s="1"/>
  <c r="N38" i="31"/>
  <c r="N73" i="31" s="1"/>
  <c r="M38" i="31"/>
  <c r="M73" i="31" s="1"/>
  <c r="L38" i="31"/>
  <c r="L73" i="31" s="1"/>
  <c r="I9" i="31"/>
  <c r="M3" i="31" s="1"/>
  <c r="D9" i="31"/>
  <c r="L3" i="31" s="1"/>
  <c r="V3" i="31"/>
  <c r="P3" i="31"/>
  <c r="O3" i="31"/>
  <c r="N3" i="31"/>
  <c r="U77" i="30"/>
  <c r="S77" i="30"/>
  <c r="M77" i="30"/>
  <c r="R76" i="30"/>
  <c r="P76" i="30"/>
  <c r="Y75" i="30"/>
  <c r="E78" i="30" s="1"/>
  <c r="M75" i="30"/>
  <c r="V73" i="30"/>
  <c r="V72" i="30"/>
  <c r="U72" i="30"/>
  <c r="T72" i="30"/>
  <c r="S72" i="30"/>
  <c r="R72" i="30"/>
  <c r="Q72" i="30"/>
  <c r="P72" i="30"/>
  <c r="O72" i="30"/>
  <c r="N72" i="30"/>
  <c r="M72" i="30"/>
  <c r="L72" i="30"/>
  <c r="G72" i="30"/>
  <c r="G71" i="30"/>
  <c r="Z77" i="30"/>
  <c r="F80" i="30" s="1"/>
  <c r="Y77" i="30"/>
  <c r="E80" i="30" s="1"/>
  <c r="G80" i="30" s="1"/>
  <c r="U68" i="30"/>
  <c r="T68" i="30"/>
  <c r="T77" i="30" s="1"/>
  <c r="S68" i="30"/>
  <c r="R68" i="30"/>
  <c r="R77" i="30" s="1"/>
  <c r="Q68" i="30"/>
  <c r="Q77" i="30" s="1"/>
  <c r="P68" i="30"/>
  <c r="P77" i="30" s="1"/>
  <c r="O68" i="30"/>
  <c r="O77" i="30" s="1"/>
  <c r="N68" i="30"/>
  <c r="N77" i="30" s="1"/>
  <c r="M68" i="30"/>
  <c r="L68" i="30"/>
  <c r="L77" i="30" s="1"/>
  <c r="W67" i="30"/>
  <c r="V67" i="30"/>
  <c r="AA67" i="30" s="1"/>
  <c r="J67" i="30"/>
  <c r="AA66" i="30"/>
  <c r="W66" i="30"/>
  <c r="V66" i="30"/>
  <c r="J66" i="30" s="1"/>
  <c r="W65" i="30"/>
  <c r="V65" i="30"/>
  <c r="AA65" i="30" s="1"/>
  <c r="J65" i="30"/>
  <c r="AA64" i="30"/>
  <c r="W64" i="30"/>
  <c r="V64" i="30"/>
  <c r="J64" i="30" s="1"/>
  <c r="W63" i="30"/>
  <c r="V63" i="30"/>
  <c r="AA63" i="30" s="1"/>
  <c r="J63" i="30"/>
  <c r="AA62" i="30"/>
  <c r="W62" i="30"/>
  <c r="V62" i="30"/>
  <c r="J62" i="30" s="1"/>
  <c r="W61" i="30"/>
  <c r="V61" i="30"/>
  <c r="AA61" i="30" s="1"/>
  <c r="J61" i="30"/>
  <c r="V60" i="30"/>
  <c r="U60" i="30"/>
  <c r="T60" i="30"/>
  <c r="S60" i="30"/>
  <c r="R60" i="30"/>
  <c r="Q60" i="30"/>
  <c r="P60" i="30"/>
  <c r="O60" i="30"/>
  <c r="N60" i="30"/>
  <c r="M60" i="30"/>
  <c r="L60" i="30"/>
  <c r="U58" i="30"/>
  <c r="U76" i="30" s="1"/>
  <c r="T58" i="30"/>
  <c r="T76" i="30" s="1"/>
  <c r="S58" i="30"/>
  <c r="S76" i="30" s="1"/>
  <c r="R58" i="30"/>
  <c r="Q58" i="30"/>
  <c r="Q76" i="30" s="1"/>
  <c r="P58" i="30"/>
  <c r="O58" i="30"/>
  <c r="O76" i="30" s="1"/>
  <c r="N58" i="30"/>
  <c r="N76" i="30" s="1"/>
  <c r="M58" i="30"/>
  <c r="M76" i="30" s="1"/>
  <c r="L58" i="30"/>
  <c r="L76" i="30" s="1"/>
  <c r="W57" i="30"/>
  <c r="V57" i="30"/>
  <c r="AA57" i="30" s="1"/>
  <c r="AA56" i="30"/>
  <c r="W56" i="30"/>
  <c r="V56" i="30"/>
  <c r="J56" i="30"/>
  <c r="W55" i="30"/>
  <c r="V55" i="30"/>
  <c r="AA55" i="30" s="1"/>
  <c r="AA54" i="30"/>
  <c r="W54" i="30"/>
  <c r="V54" i="30"/>
  <c r="J54" i="30"/>
  <c r="W53" i="30"/>
  <c r="V53" i="30"/>
  <c r="AA53" i="30" s="1"/>
  <c r="AA52" i="30"/>
  <c r="W52" i="30"/>
  <c r="V52" i="30"/>
  <c r="J52" i="30"/>
  <c r="V51" i="30"/>
  <c r="U51" i="30"/>
  <c r="T51" i="30"/>
  <c r="S51" i="30"/>
  <c r="R51" i="30"/>
  <c r="Q51" i="30"/>
  <c r="P51" i="30"/>
  <c r="O51" i="30"/>
  <c r="N51" i="30"/>
  <c r="M51" i="30"/>
  <c r="L51" i="30"/>
  <c r="U49" i="30"/>
  <c r="U75" i="30" s="1"/>
  <c r="T49" i="30"/>
  <c r="T75" i="30" s="1"/>
  <c r="S49" i="30"/>
  <c r="S75" i="30" s="1"/>
  <c r="R49" i="30"/>
  <c r="R75" i="30" s="1"/>
  <c r="R78" i="30" s="1"/>
  <c r="Q49" i="30"/>
  <c r="Q75" i="30" s="1"/>
  <c r="P49" i="30"/>
  <c r="P75" i="30" s="1"/>
  <c r="P78" i="30" s="1"/>
  <c r="O49" i="30"/>
  <c r="O75" i="30" s="1"/>
  <c r="N49" i="30"/>
  <c r="N75" i="30" s="1"/>
  <c r="N78" i="30" s="1"/>
  <c r="M49" i="30"/>
  <c r="L49" i="30"/>
  <c r="L75" i="30" s="1"/>
  <c r="W48" i="30"/>
  <c r="V48" i="30"/>
  <c r="AA48" i="30" s="1"/>
  <c r="AA47" i="30"/>
  <c r="W47" i="30"/>
  <c r="V47" i="30"/>
  <c r="H47" i="30"/>
  <c r="J47" i="30" s="1"/>
  <c r="AA46" i="30"/>
  <c r="W46" i="30"/>
  <c r="V46" i="30"/>
  <c r="H46" i="30" s="1"/>
  <c r="J46" i="30" s="1"/>
  <c r="W45" i="30"/>
  <c r="V45" i="30"/>
  <c r="AA45" i="30" s="1"/>
  <c r="AA44" i="30"/>
  <c r="W44" i="30"/>
  <c r="V44" i="30"/>
  <c r="H44" i="30" s="1"/>
  <c r="J44" i="30" s="1"/>
  <c r="AA43" i="30"/>
  <c r="W43" i="30"/>
  <c r="V43" i="30"/>
  <c r="J43" i="30"/>
  <c r="H43" i="30"/>
  <c r="AA42" i="30"/>
  <c r="W42" i="30"/>
  <c r="V42" i="30"/>
  <c r="H42" i="30"/>
  <c r="J42" i="30" s="1"/>
  <c r="W41" i="30"/>
  <c r="V41" i="30"/>
  <c r="H41" i="30" s="1"/>
  <c r="J41" i="30" s="1"/>
  <c r="U40" i="30"/>
  <c r="T40" i="30"/>
  <c r="S40" i="30"/>
  <c r="R40" i="30"/>
  <c r="Q40" i="30"/>
  <c r="P40" i="30"/>
  <c r="O40" i="30"/>
  <c r="N40" i="30"/>
  <c r="M40" i="30"/>
  <c r="L40" i="30"/>
  <c r="V40" i="30" s="1"/>
  <c r="U38" i="30"/>
  <c r="U73" i="30" s="1"/>
  <c r="T38" i="30"/>
  <c r="T73" i="30" s="1"/>
  <c r="S38" i="30"/>
  <c r="S73" i="30" s="1"/>
  <c r="R38" i="30"/>
  <c r="R73" i="30" s="1"/>
  <c r="Q38" i="30"/>
  <c r="Q73" i="30" s="1"/>
  <c r="P38" i="30"/>
  <c r="P73" i="30" s="1"/>
  <c r="O38" i="30"/>
  <c r="O73" i="30" s="1"/>
  <c r="N38" i="30"/>
  <c r="N73" i="30" s="1"/>
  <c r="M38" i="30"/>
  <c r="M73" i="30" s="1"/>
  <c r="L38" i="30"/>
  <c r="L73" i="30" s="1"/>
  <c r="I9" i="30"/>
  <c r="D9" i="30"/>
  <c r="L3" i="30" s="1"/>
  <c r="V3" i="30"/>
  <c r="P3" i="30"/>
  <c r="O3" i="30"/>
  <c r="N3" i="30"/>
  <c r="M3" i="30"/>
  <c r="S77" i="29"/>
  <c r="R76" i="29"/>
  <c r="Q76" i="29"/>
  <c r="P76" i="29"/>
  <c r="U75" i="29"/>
  <c r="U78" i="29" s="1"/>
  <c r="V73" i="29"/>
  <c r="V72" i="29"/>
  <c r="U72" i="29"/>
  <c r="T72" i="29"/>
  <c r="S72" i="29"/>
  <c r="R72" i="29"/>
  <c r="Q72" i="29"/>
  <c r="P72" i="29"/>
  <c r="O72" i="29"/>
  <c r="N72" i="29"/>
  <c r="M72" i="29"/>
  <c r="L72" i="29"/>
  <c r="G72" i="29"/>
  <c r="G71" i="29"/>
  <c r="Z77" i="29"/>
  <c r="F80" i="29" s="1"/>
  <c r="U68" i="29"/>
  <c r="U77" i="29" s="1"/>
  <c r="T68" i="29"/>
  <c r="T77" i="29" s="1"/>
  <c r="S68" i="29"/>
  <c r="R68" i="29"/>
  <c r="R77" i="29" s="1"/>
  <c r="Q68" i="29"/>
  <c r="Q77" i="29" s="1"/>
  <c r="P68" i="29"/>
  <c r="P77" i="29" s="1"/>
  <c r="O68" i="29"/>
  <c r="O77" i="29" s="1"/>
  <c r="N68" i="29"/>
  <c r="N77" i="29" s="1"/>
  <c r="M68" i="29"/>
  <c r="M77" i="29" s="1"/>
  <c r="L68" i="29"/>
  <c r="V68" i="29" s="1"/>
  <c r="W67" i="29"/>
  <c r="V67" i="29"/>
  <c r="AA67" i="29" s="1"/>
  <c r="W66" i="29"/>
  <c r="V66" i="29"/>
  <c r="J66" i="29" s="1"/>
  <c r="W65" i="29"/>
  <c r="V65" i="29"/>
  <c r="AA65" i="29" s="1"/>
  <c r="W64" i="29"/>
  <c r="V64" i="29"/>
  <c r="J64" i="29" s="1"/>
  <c r="W63" i="29"/>
  <c r="V63" i="29"/>
  <c r="AA63" i="29" s="1"/>
  <c r="W62" i="29"/>
  <c r="V62" i="29"/>
  <c r="J62" i="29" s="1"/>
  <c r="W61" i="29"/>
  <c r="V61" i="29"/>
  <c r="AA61" i="29" s="1"/>
  <c r="V60" i="29"/>
  <c r="U60" i="29"/>
  <c r="T60" i="29"/>
  <c r="S60" i="29"/>
  <c r="R60" i="29"/>
  <c r="Q60" i="29"/>
  <c r="P60" i="29"/>
  <c r="O60" i="29"/>
  <c r="N60" i="29"/>
  <c r="M60" i="29"/>
  <c r="L60" i="29"/>
  <c r="Y76" i="29"/>
  <c r="E79" i="29" s="1"/>
  <c r="U58" i="29"/>
  <c r="U76" i="29" s="1"/>
  <c r="T58" i="29"/>
  <c r="T76" i="29" s="1"/>
  <c r="S58" i="29"/>
  <c r="S76" i="29" s="1"/>
  <c r="R58" i="29"/>
  <c r="Q58" i="29"/>
  <c r="P58" i="29"/>
  <c r="O58" i="29"/>
  <c r="O76" i="29" s="1"/>
  <c r="N58" i="29"/>
  <c r="N76" i="29" s="1"/>
  <c r="M58" i="29"/>
  <c r="M76" i="29" s="1"/>
  <c r="L58" i="29"/>
  <c r="L76" i="29" s="1"/>
  <c r="W57" i="29"/>
  <c r="V57" i="29"/>
  <c r="AA57" i="29" s="1"/>
  <c r="W56" i="29"/>
  <c r="V56" i="29"/>
  <c r="AA56" i="29" s="1"/>
  <c r="J56" i="29"/>
  <c r="W55" i="29"/>
  <c r="V55" i="29"/>
  <c r="AA55" i="29" s="1"/>
  <c r="W54" i="29"/>
  <c r="V54" i="29"/>
  <c r="AA54" i="29" s="1"/>
  <c r="J54" i="29"/>
  <c r="W53" i="29"/>
  <c r="V53" i="29"/>
  <c r="AA53" i="29" s="1"/>
  <c r="W52" i="29"/>
  <c r="V52" i="29"/>
  <c r="AA52" i="29" s="1"/>
  <c r="J52" i="29"/>
  <c r="V51" i="29"/>
  <c r="U51" i="29"/>
  <c r="T51" i="29"/>
  <c r="S51" i="29"/>
  <c r="R51" i="29"/>
  <c r="Q51" i="29"/>
  <c r="P51" i="29"/>
  <c r="O51" i="29"/>
  <c r="N51" i="29"/>
  <c r="M51" i="29"/>
  <c r="L51" i="29"/>
  <c r="U49" i="29"/>
  <c r="T49" i="29"/>
  <c r="T75" i="29" s="1"/>
  <c r="T78" i="29" s="1"/>
  <c r="S49" i="29"/>
  <c r="S75" i="29" s="1"/>
  <c r="S78" i="29" s="1"/>
  <c r="R49" i="29"/>
  <c r="R75" i="29" s="1"/>
  <c r="R78" i="29" s="1"/>
  <c r="Q49" i="29"/>
  <c r="Q75" i="29" s="1"/>
  <c r="P49" i="29"/>
  <c r="P75" i="29" s="1"/>
  <c r="O49" i="29"/>
  <c r="O75" i="29" s="1"/>
  <c r="N49" i="29"/>
  <c r="N75" i="29" s="1"/>
  <c r="N78" i="29" s="1"/>
  <c r="M49" i="29"/>
  <c r="M75" i="29" s="1"/>
  <c r="M78" i="29" s="1"/>
  <c r="L49" i="29"/>
  <c r="L75" i="29" s="1"/>
  <c r="W48" i="29"/>
  <c r="V48" i="29"/>
  <c r="AA48" i="29" s="1"/>
  <c r="H48" i="29"/>
  <c r="J48" i="29" s="1"/>
  <c r="AA47" i="29"/>
  <c r="W47" i="29"/>
  <c r="V47" i="29"/>
  <c r="H47" i="29" s="1"/>
  <c r="J47" i="29" s="1"/>
  <c r="W46" i="29"/>
  <c r="V46" i="29"/>
  <c r="H46" i="29" s="1"/>
  <c r="J46" i="29" s="1"/>
  <c r="W45" i="29"/>
  <c r="V45" i="29"/>
  <c r="AA45" i="29" s="1"/>
  <c r="H45" i="29"/>
  <c r="J45" i="29" s="1"/>
  <c r="AA44" i="29"/>
  <c r="W44" i="29"/>
  <c r="V44" i="29"/>
  <c r="H44" i="29" s="1"/>
  <c r="J44" i="29" s="1"/>
  <c r="W43" i="29"/>
  <c r="V43" i="29"/>
  <c r="H43" i="29" s="1"/>
  <c r="J43" i="29" s="1"/>
  <c r="AA42" i="29"/>
  <c r="W42" i="29"/>
  <c r="V42" i="29"/>
  <c r="H42" i="29"/>
  <c r="J42" i="29" s="1"/>
  <c r="AA41" i="29"/>
  <c r="W41" i="29"/>
  <c r="V41" i="29"/>
  <c r="H41" i="29" s="1"/>
  <c r="J41" i="29" s="1"/>
  <c r="U40" i="29"/>
  <c r="T40" i="29"/>
  <c r="S40" i="29"/>
  <c r="R40" i="29"/>
  <c r="Q40" i="29"/>
  <c r="P40" i="29"/>
  <c r="O40" i="29"/>
  <c r="N40" i="29"/>
  <c r="M40" i="29"/>
  <c r="L40" i="29"/>
  <c r="V40" i="29" s="1"/>
  <c r="U38" i="29"/>
  <c r="U73" i="29" s="1"/>
  <c r="T38" i="29"/>
  <c r="T73" i="29" s="1"/>
  <c r="S38" i="29"/>
  <c r="S73" i="29" s="1"/>
  <c r="R38" i="29"/>
  <c r="R73" i="29" s="1"/>
  <c r="Q38" i="29"/>
  <c r="Q73" i="29" s="1"/>
  <c r="P38" i="29"/>
  <c r="P73" i="29" s="1"/>
  <c r="O38" i="29"/>
  <c r="O73" i="29" s="1"/>
  <c r="N38" i="29"/>
  <c r="N73" i="29" s="1"/>
  <c r="M38" i="29"/>
  <c r="M73" i="29" s="1"/>
  <c r="L38" i="29"/>
  <c r="L73" i="29" s="1"/>
  <c r="I9" i="29"/>
  <c r="M3" i="29" s="1"/>
  <c r="D9" i="29"/>
  <c r="L3" i="29" s="1"/>
  <c r="V3" i="29"/>
  <c r="P3" i="29"/>
  <c r="O3" i="29"/>
  <c r="N3" i="29"/>
  <c r="V73" i="28"/>
  <c r="V72" i="28"/>
  <c r="U72" i="28"/>
  <c r="T72" i="28"/>
  <c r="S72" i="28"/>
  <c r="R72" i="28"/>
  <c r="Q72" i="28"/>
  <c r="P72" i="28"/>
  <c r="O72" i="28"/>
  <c r="N72" i="28"/>
  <c r="M72" i="28"/>
  <c r="L72" i="28"/>
  <c r="G72" i="28"/>
  <c r="G71" i="28"/>
  <c r="Z68" i="28"/>
  <c r="Z77" i="28" s="1"/>
  <c r="F80" i="28" s="1"/>
  <c r="Y68" i="28"/>
  <c r="Y77" i="28" s="1"/>
  <c r="E80" i="28" s="1"/>
  <c r="G80" i="28" s="1"/>
  <c r="U68" i="28"/>
  <c r="U77" i="28" s="1"/>
  <c r="T68" i="28"/>
  <c r="T77" i="28" s="1"/>
  <c r="S68" i="28"/>
  <c r="S77" i="28" s="1"/>
  <c r="R68" i="28"/>
  <c r="R77" i="28" s="1"/>
  <c r="Q68" i="28"/>
  <c r="Q77" i="28" s="1"/>
  <c r="P68" i="28"/>
  <c r="P77" i="28" s="1"/>
  <c r="O68" i="28"/>
  <c r="O77" i="28" s="1"/>
  <c r="N68" i="28"/>
  <c r="N77" i="28" s="1"/>
  <c r="M68" i="28"/>
  <c r="M77" i="28" s="1"/>
  <c r="L68" i="28"/>
  <c r="V68" i="28" s="1"/>
  <c r="W67" i="28"/>
  <c r="V67" i="28"/>
  <c r="AA67" i="28" s="1"/>
  <c r="W66" i="28"/>
  <c r="V66" i="28"/>
  <c r="AA66" i="28" s="1"/>
  <c r="J66" i="28"/>
  <c r="W65" i="28"/>
  <c r="V65" i="28"/>
  <c r="AA65" i="28" s="1"/>
  <c r="W64" i="28"/>
  <c r="V64" i="28"/>
  <c r="AA64" i="28" s="1"/>
  <c r="J64" i="28"/>
  <c r="W63" i="28"/>
  <c r="V63" i="28"/>
  <c r="AA63" i="28" s="1"/>
  <c r="W62" i="28"/>
  <c r="V62" i="28"/>
  <c r="AA62" i="28" s="1"/>
  <c r="J62" i="28"/>
  <c r="W61" i="28"/>
  <c r="V61" i="28"/>
  <c r="AA61" i="28" s="1"/>
  <c r="V60" i="28"/>
  <c r="U60" i="28"/>
  <c r="T60" i="28"/>
  <c r="S60" i="28"/>
  <c r="R60" i="28"/>
  <c r="Q60" i="28"/>
  <c r="P60" i="28"/>
  <c r="O60" i="28"/>
  <c r="N60" i="28"/>
  <c r="M60" i="28"/>
  <c r="L60" i="28"/>
  <c r="Z58" i="28"/>
  <c r="Z76" i="28" s="1"/>
  <c r="F79" i="28" s="1"/>
  <c r="Y58" i="28"/>
  <c r="Y76" i="28" s="1"/>
  <c r="E79" i="28" s="1"/>
  <c r="G79" i="28" s="1"/>
  <c r="U58" i="28"/>
  <c r="U76" i="28" s="1"/>
  <c r="T58" i="28"/>
  <c r="T76" i="28" s="1"/>
  <c r="S58" i="28"/>
  <c r="S76" i="28" s="1"/>
  <c r="R58" i="28"/>
  <c r="R76" i="28" s="1"/>
  <c r="Q58" i="28"/>
  <c r="Q76" i="28" s="1"/>
  <c r="P58" i="28"/>
  <c r="P76" i="28" s="1"/>
  <c r="O58" i="28"/>
  <c r="O76" i="28" s="1"/>
  <c r="N58" i="28"/>
  <c r="N76" i="28" s="1"/>
  <c r="M58" i="28"/>
  <c r="M76" i="28" s="1"/>
  <c r="L58" i="28"/>
  <c r="L76" i="28" s="1"/>
  <c r="AA57" i="28"/>
  <c r="W57" i="28"/>
  <c r="V57" i="28"/>
  <c r="J57" i="28"/>
  <c r="W56" i="28"/>
  <c r="V56" i="28"/>
  <c r="AA56" i="28" s="1"/>
  <c r="J56" i="28"/>
  <c r="AA55" i="28"/>
  <c r="W55" i="28"/>
  <c r="V55" i="28"/>
  <c r="J55" i="28"/>
  <c r="W54" i="28"/>
  <c r="V54" i="28"/>
  <c r="AA54" i="28" s="1"/>
  <c r="J54" i="28"/>
  <c r="AA53" i="28"/>
  <c r="W53" i="28"/>
  <c r="V53" i="28"/>
  <c r="J53" i="28"/>
  <c r="W52" i="28"/>
  <c r="V52" i="28"/>
  <c r="AA52" i="28" s="1"/>
  <c r="J52" i="28"/>
  <c r="V51" i="28"/>
  <c r="U51" i="28"/>
  <c r="T51" i="28"/>
  <c r="S51" i="28"/>
  <c r="R51" i="28"/>
  <c r="Q51" i="28"/>
  <c r="P51" i="28"/>
  <c r="O51" i="28"/>
  <c r="N51" i="28"/>
  <c r="M51" i="28"/>
  <c r="L51" i="28"/>
  <c r="Z49" i="28"/>
  <c r="Z75" i="28" s="1"/>
  <c r="Y49" i="28"/>
  <c r="Y75" i="28" s="1"/>
  <c r="U49" i="28"/>
  <c r="U75" i="28" s="1"/>
  <c r="T49" i="28"/>
  <c r="T75" i="28" s="1"/>
  <c r="S49" i="28"/>
  <c r="S75" i="28" s="1"/>
  <c r="R49" i="28"/>
  <c r="R75" i="28" s="1"/>
  <c r="Q49" i="28"/>
  <c r="Q75" i="28" s="1"/>
  <c r="Q78" i="28" s="1"/>
  <c r="P49" i="28"/>
  <c r="P75" i="28" s="1"/>
  <c r="P78" i="28" s="1"/>
  <c r="O49" i="28"/>
  <c r="O75" i="28" s="1"/>
  <c r="N49" i="28"/>
  <c r="N75" i="28" s="1"/>
  <c r="M49" i="28"/>
  <c r="M75" i="28" s="1"/>
  <c r="L49" i="28"/>
  <c r="L75" i="28" s="1"/>
  <c r="AA48" i="28"/>
  <c r="W48" i="28"/>
  <c r="V48" i="28"/>
  <c r="H48" i="28" s="1"/>
  <c r="J48" i="28" s="1"/>
  <c r="AA47" i="28"/>
  <c r="W47" i="28"/>
  <c r="V47" i="28"/>
  <c r="H47" i="28" s="1"/>
  <c r="J47" i="28" s="1"/>
  <c r="AA46" i="28"/>
  <c r="W46" i="28"/>
  <c r="V46" i="28"/>
  <c r="H46" i="28"/>
  <c r="J46" i="28" s="1"/>
  <c r="AA45" i="28"/>
  <c r="W45" i="28"/>
  <c r="V45" i="28"/>
  <c r="H45" i="28"/>
  <c r="J45" i="28" s="1"/>
  <c r="W44" i="28"/>
  <c r="V44" i="28"/>
  <c r="H44" i="28" s="1"/>
  <c r="J44" i="28" s="1"/>
  <c r="W43" i="28"/>
  <c r="V43" i="28"/>
  <c r="H43" i="28" s="1"/>
  <c r="J43" i="28" s="1"/>
  <c r="AA42" i="28"/>
  <c r="W42" i="28"/>
  <c r="V42" i="28"/>
  <c r="H42" i="28" s="1"/>
  <c r="J42" i="28" s="1"/>
  <c r="W41" i="28"/>
  <c r="V41" i="28"/>
  <c r="H41" i="28" s="1"/>
  <c r="J41" i="28" s="1"/>
  <c r="U40" i="28"/>
  <c r="T40" i="28"/>
  <c r="S40" i="28"/>
  <c r="R40" i="28"/>
  <c r="Q40" i="28"/>
  <c r="P40" i="28"/>
  <c r="O40" i="28"/>
  <c r="N40" i="28"/>
  <c r="M40" i="28"/>
  <c r="L40" i="28"/>
  <c r="U38" i="28"/>
  <c r="U73" i="28" s="1"/>
  <c r="T38" i="28"/>
  <c r="T73" i="28" s="1"/>
  <c r="S38" i="28"/>
  <c r="S73" i="28" s="1"/>
  <c r="R38" i="28"/>
  <c r="R73" i="28" s="1"/>
  <c r="Q38" i="28"/>
  <c r="Q73" i="28" s="1"/>
  <c r="P38" i="28"/>
  <c r="P73" i="28" s="1"/>
  <c r="O38" i="28"/>
  <c r="O73" i="28" s="1"/>
  <c r="N38" i="28"/>
  <c r="N73" i="28" s="1"/>
  <c r="M38" i="28"/>
  <c r="M73" i="28" s="1"/>
  <c r="L38" i="28"/>
  <c r="L73" i="28" s="1"/>
  <c r="I9" i="28"/>
  <c r="M3" i="28" s="1"/>
  <c r="D9" i="28"/>
  <c r="L3" i="28" s="1"/>
  <c r="V3" i="28"/>
  <c r="P3" i="28"/>
  <c r="O3" i="28"/>
  <c r="N3" i="28"/>
  <c r="M78" i="30" l="1"/>
  <c r="U78" i="30"/>
  <c r="Z59" i="27"/>
  <c r="Z50" i="27"/>
  <c r="Y59" i="27"/>
  <c r="Y73" i="27"/>
  <c r="Z73" i="31"/>
  <c r="Z59" i="31"/>
  <c r="Y73" i="31"/>
  <c r="Y50" i="31"/>
  <c r="Z59" i="30"/>
  <c r="Z50" i="30"/>
  <c r="Y50" i="30"/>
  <c r="Y73" i="30"/>
  <c r="Z50" i="29"/>
  <c r="Z73" i="29"/>
  <c r="Y73" i="29"/>
  <c r="Y50" i="29"/>
  <c r="G79" i="31"/>
  <c r="G79" i="29"/>
  <c r="Z73" i="28"/>
  <c r="Z59" i="28"/>
  <c r="Y73" i="28"/>
  <c r="Y50" i="28"/>
  <c r="AA41" i="28"/>
  <c r="V40" i="28"/>
  <c r="J49" i="31"/>
  <c r="Q3" i="31" s="1"/>
  <c r="L78" i="31"/>
  <c r="T78" i="31"/>
  <c r="M78" i="31"/>
  <c r="U78" i="31"/>
  <c r="N78" i="31"/>
  <c r="F78" i="31"/>
  <c r="F81" i="31" s="1"/>
  <c r="X3" i="31" s="1"/>
  <c r="Z78" i="31"/>
  <c r="S78" i="31"/>
  <c r="P78" i="31"/>
  <c r="Y78" i="31"/>
  <c r="Q78" i="31"/>
  <c r="E81" i="31"/>
  <c r="W3" i="31" s="1"/>
  <c r="AA44" i="31"/>
  <c r="H48" i="31"/>
  <c r="J48" i="31" s="1"/>
  <c r="V49" i="31"/>
  <c r="V75" i="31" s="1"/>
  <c r="G78" i="31"/>
  <c r="G81" i="31" s="1"/>
  <c r="AA41" i="31"/>
  <c r="H45" i="31"/>
  <c r="J45" i="31" s="1"/>
  <c r="V68" i="31"/>
  <c r="V58" i="31"/>
  <c r="O78" i="30"/>
  <c r="S78" i="30"/>
  <c r="L78" i="30"/>
  <c r="T78" i="30"/>
  <c r="E81" i="30"/>
  <c r="W3" i="30" s="1"/>
  <c r="F78" i="30"/>
  <c r="F81" i="30" s="1"/>
  <c r="X3" i="30" s="1"/>
  <c r="Z78" i="30"/>
  <c r="Q78" i="30"/>
  <c r="G79" i="30"/>
  <c r="H48" i="30"/>
  <c r="J48" i="30" s="1"/>
  <c r="V49" i="30"/>
  <c r="V75" i="30" s="1"/>
  <c r="AA41" i="30"/>
  <c r="H45" i="30"/>
  <c r="J45" i="30" s="1"/>
  <c r="J49" i="30" s="1"/>
  <c r="Q3" i="30" s="1"/>
  <c r="V58" i="30"/>
  <c r="J53" i="30"/>
  <c r="J55" i="30"/>
  <c r="J57" i="30"/>
  <c r="Y78" i="30"/>
  <c r="V68" i="30"/>
  <c r="Q78" i="29"/>
  <c r="E78" i="29"/>
  <c r="Y78" i="29"/>
  <c r="P78" i="29"/>
  <c r="O78" i="29"/>
  <c r="J68" i="29"/>
  <c r="V77" i="29"/>
  <c r="L78" i="29"/>
  <c r="F78" i="29"/>
  <c r="F81" i="29" s="1"/>
  <c r="X3" i="29" s="1"/>
  <c r="Z78" i="29"/>
  <c r="J49" i="29"/>
  <c r="Q3" i="29" s="1"/>
  <c r="G80" i="29"/>
  <c r="V49" i="29"/>
  <c r="V75" i="29" s="1"/>
  <c r="L77" i="29"/>
  <c r="AA62" i="29"/>
  <c r="AA43" i="29"/>
  <c r="V58" i="29"/>
  <c r="J61" i="29"/>
  <c r="J63" i="29"/>
  <c r="J65" i="29"/>
  <c r="J67" i="29"/>
  <c r="AA64" i="29"/>
  <c r="AA66" i="29"/>
  <c r="J53" i="29"/>
  <c r="J55" i="29"/>
  <c r="J57" i="29"/>
  <c r="AA46" i="29"/>
  <c r="J49" i="28"/>
  <c r="Q3" i="28" s="1"/>
  <c r="S78" i="28"/>
  <c r="J68" i="28"/>
  <c r="V77" i="28"/>
  <c r="M78" i="28"/>
  <c r="U78" i="28"/>
  <c r="L78" i="28"/>
  <c r="E78" i="28"/>
  <c r="Y78" i="28"/>
  <c r="R78" i="28"/>
  <c r="T78" i="28"/>
  <c r="N78" i="28"/>
  <c r="O78" i="28"/>
  <c r="F78" i="28"/>
  <c r="F81" i="28" s="1"/>
  <c r="X3" i="28" s="1"/>
  <c r="Z78" i="28"/>
  <c r="AA44" i="28"/>
  <c r="V49" i="28"/>
  <c r="V75" i="28" s="1"/>
  <c r="L77" i="28"/>
  <c r="AA43" i="28"/>
  <c r="V58" i="28"/>
  <c r="J61" i="28"/>
  <c r="J63" i="28"/>
  <c r="J65" i="28"/>
  <c r="J67" i="28"/>
  <c r="I9" i="27"/>
  <c r="D9" i="27"/>
  <c r="U3" i="31" l="1"/>
  <c r="H54" i="8"/>
  <c r="V76" i="31"/>
  <c r="J58" i="31"/>
  <c r="R3" i="31" s="1"/>
  <c r="J68" i="31"/>
  <c r="V77" i="31"/>
  <c r="V78" i="31" s="1"/>
  <c r="V76" i="30"/>
  <c r="V78" i="30" s="1"/>
  <c r="J58" i="30"/>
  <c r="R3" i="30" s="1"/>
  <c r="G78" i="30"/>
  <c r="G81" i="30" s="1"/>
  <c r="J68" i="30"/>
  <c r="V77" i="30"/>
  <c r="S3" i="29"/>
  <c r="G78" i="29"/>
  <c r="G81" i="29" s="1"/>
  <c r="E81" i="29"/>
  <c r="W3" i="29" s="1"/>
  <c r="V76" i="29"/>
  <c r="V78" i="29" s="1"/>
  <c r="J58" i="29"/>
  <c r="R3" i="29" s="1"/>
  <c r="E81" i="28"/>
  <c r="W3" i="28" s="1"/>
  <c r="G78" i="28"/>
  <c r="G81" i="28" s="1"/>
  <c r="E74" i="28"/>
  <c r="S3" i="28"/>
  <c r="V76" i="28"/>
  <c r="J58" i="28"/>
  <c r="R3" i="28" s="1"/>
  <c r="V78" i="28"/>
  <c r="U3" i="30" l="1"/>
  <c r="H53" i="8"/>
  <c r="U3" i="29"/>
  <c r="H52" i="8"/>
  <c r="U3" i="28"/>
  <c r="H51" i="8"/>
  <c r="E74" i="31"/>
  <c r="S3" i="31"/>
  <c r="E74" i="30"/>
  <c r="S3" i="30"/>
  <c r="E74" i="29"/>
  <c r="H81" i="28"/>
  <c r="F74" i="28"/>
  <c r="F71" i="28"/>
  <c r="E73" i="28"/>
  <c r="F70" i="28"/>
  <c r="F72" i="28"/>
  <c r="V3" i="27"/>
  <c r="T77" i="27"/>
  <c r="V73" i="27"/>
  <c r="V72" i="27"/>
  <c r="U72" i="27"/>
  <c r="T72" i="27"/>
  <c r="S72" i="27"/>
  <c r="R72" i="27"/>
  <c r="Q72" i="27"/>
  <c r="P72" i="27"/>
  <c r="O72" i="27"/>
  <c r="N72" i="27"/>
  <c r="M72" i="27"/>
  <c r="L72" i="27"/>
  <c r="G72" i="27"/>
  <c r="G71" i="27"/>
  <c r="Z77" i="27"/>
  <c r="F80" i="27" s="1"/>
  <c r="Y77" i="27"/>
  <c r="E80" i="27" s="1"/>
  <c r="U68" i="27"/>
  <c r="U77" i="27" s="1"/>
  <c r="T68" i="27"/>
  <c r="S68" i="27"/>
  <c r="S77" i="27" s="1"/>
  <c r="R68" i="27"/>
  <c r="R77" i="27" s="1"/>
  <c r="Q68" i="27"/>
  <c r="Q77" i="27"/>
  <c r="P68" i="27"/>
  <c r="P77" i="27"/>
  <c r="O68" i="27"/>
  <c r="O77" i="27" s="1"/>
  <c r="N68" i="27"/>
  <c r="N77" i="27" s="1"/>
  <c r="M68" i="27"/>
  <c r="L68" i="27"/>
  <c r="L77" i="27" s="1"/>
  <c r="W67" i="27"/>
  <c r="V67" i="27"/>
  <c r="AA67" i="27" s="1"/>
  <c r="W66" i="27"/>
  <c r="V66" i="27"/>
  <c r="J66" i="27" s="1"/>
  <c r="W65" i="27"/>
  <c r="V65" i="27"/>
  <c r="J65" i="27" s="1"/>
  <c r="AA65" i="27"/>
  <c r="W64" i="27"/>
  <c r="V64" i="27"/>
  <c r="AA64" i="27" s="1"/>
  <c r="W63" i="27"/>
  <c r="V63" i="27"/>
  <c r="J63" i="27" s="1"/>
  <c r="AA63" i="27"/>
  <c r="W62" i="27"/>
  <c r="V62" i="27"/>
  <c r="AA62" i="27" s="1"/>
  <c r="W61" i="27"/>
  <c r="V61" i="27"/>
  <c r="AA61" i="27" s="1"/>
  <c r="V60" i="27"/>
  <c r="U60" i="27"/>
  <c r="T60" i="27"/>
  <c r="S60" i="27"/>
  <c r="R60" i="27"/>
  <c r="Q60" i="27"/>
  <c r="P60" i="27"/>
  <c r="O60" i="27"/>
  <c r="N60" i="27"/>
  <c r="M60" i="27"/>
  <c r="L60" i="27"/>
  <c r="Z76" i="27"/>
  <c r="F79" i="27" s="1"/>
  <c r="Y76" i="27"/>
  <c r="E79" i="27" s="1"/>
  <c r="U58" i="27"/>
  <c r="U76" i="27" s="1"/>
  <c r="T58" i="27"/>
  <c r="T76" i="27" s="1"/>
  <c r="S58" i="27"/>
  <c r="S76" i="27" s="1"/>
  <c r="R58" i="27"/>
  <c r="R76" i="27" s="1"/>
  <c r="Q58" i="27"/>
  <c r="Q76" i="27" s="1"/>
  <c r="P58" i="27"/>
  <c r="P76" i="27" s="1"/>
  <c r="O58" i="27"/>
  <c r="O76" i="27"/>
  <c r="N58" i="27"/>
  <c r="N76" i="27" s="1"/>
  <c r="M58" i="27"/>
  <c r="M76" i="27" s="1"/>
  <c r="L58" i="27"/>
  <c r="L76" i="27" s="1"/>
  <c r="W57" i="27"/>
  <c r="V57" i="27"/>
  <c r="J57" i="27" s="1"/>
  <c r="W56" i="27"/>
  <c r="V56" i="27"/>
  <c r="AA56" i="27" s="1"/>
  <c r="W55" i="27"/>
  <c r="V55" i="27"/>
  <c r="J55" i="27" s="1"/>
  <c r="W54" i="27"/>
  <c r="V54" i="27"/>
  <c r="J54" i="27" s="1"/>
  <c r="W53" i="27"/>
  <c r="V53" i="27"/>
  <c r="J53" i="27" s="1"/>
  <c r="W52" i="27"/>
  <c r="V52" i="27"/>
  <c r="J52" i="27" s="1"/>
  <c r="V51" i="27"/>
  <c r="U51" i="27"/>
  <c r="T51" i="27"/>
  <c r="S51" i="27"/>
  <c r="R51" i="27"/>
  <c r="Q51" i="27"/>
  <c r="P51" i="27"/>
  <c r="O51" i="27"/>
  <c r="N51" i="27"/>
  <c r="M51" i="27"/>
  <c r="L51" i="27"/>
  <c r="Z75" i="27"/>
  <c r="F78" i="27" s="1"/>
  <c r="Y75" i="27"/>
  <c r="E78" i="27" s="1"/>
  <c r="U49" i="27"/>
  <c r="U75" i="27" s="1"/>
  <c r="T49" i="27"/>
  <c r="T75" i="27" s="1"/>
  <c r="S49" i="27"/>
  <c r="S75" i="27" s="1"/>
  <c r="R49" i="27"/>
  <c r="R75" i="27" s="1"/>
  <c r="Q49" i="27"/>
  <c r="Q75" i="27" s="1"/>
  <c r="P49" i="27"/>
  <c r="P75" i="27" s="1"/>
  <c r="O49" i="27"/>
  <c r="N49" i="27"/>
  <c r="N75" i="27" s="1"/>
  <c r="M49" i="27"/>
  <c r="M75" i="27" s="1"/>
  <c r="L49" i="27"/>
  <c r="L75" i="27" s="1"/>
  <c r="W48" i="27"/>
  <c r="V48" i="27"/>
  <c r="AA48" i="27"/>
  <c r="H48" i="27"/>
  <c r="J48" i="27" s="1"/>
  <c r="W47" i="27"/>
  <c r="V47" i="27"/>
  <c r="AA47" i="27" s="1"/>
  <c r="W46" i="27"/>
  <c r="V46" i="27"/>
  <c r="H46" i="27" s="1"/>
  <c r="J46" i="27" s="1"/>
  <c r="W45" i="27"/>
  <c r="V45" i="27"/>
  <c r="AA45" i="27" s="1"/>
  <c r="H45" i="27"/>
  <c r="J45" i="27" s="1"/>
  <c r="W44" i="27"/>
  <c r="V44" i="27"/>
  <c r="AA44" i="27" s="1"/>
  <c r="W43" i="27"/>
  <c r="V43" i="27"/>
  <c r="W42" i="27"/>
  <c r="V42" i="27"/>
  <c r="H42" i="27" s="1"/>
  <c r="J42" i="27" s="1"/>
  <c r="W41" i="27"/>
  <c r="V41" i="27"/>
  <c r="H41" i="27" s="1"/>
  <c r="J41" i="27" s="1"/>
  <c r="U40" i="27"/>
  <c r="T40" i="27"/>
  <c r="S40" i="27"/>
  <c r="R40" i="27"/>
  <c r="Q40" i="27"/>
  <c r="P40" i="27"/>
  <c r="O40" i="27"/>
  <c r="N40" i="27"/>
  <c r="M40" i="27"/>
  <c r="L40" i="27"/>
  <c r="U38" i="27"/>
  <c r="U73" i="27" s="1"/>
  <c r="T38" i="27"/>
  <c r="T73" i="27" s="1"/>
  <c r="S38" i="27"/>
  <c r="S73" i="27" s="1"/>
  <c r="R38" i="27"/>
  <c r="R73" i="27" s="1"/>
  <c r="Q38" i="27"/>
  <c r="Q73" i="27" s="1"/>
  <c r="P38" i="27"/>
  <c r="P73" i="27" s="1"/>
  <c r="O38" i="27"/>
  <c r="O73" i="27" s="1"/>
  <c r="N38" i="27"/>
  <c r="N73" i="27"/>
  <c r="M38" i="27"/>
  <c r="M73" i="27" s="1"/>
  <c r="L38" i="27"/>
  <c r="L73" i="27" s="1"/>
  <c r="M3" i="27"/>
  <c r="L3" i="27"/>
  <c r="P3" i="27"/>
  <c r="O3" i="27"/>
  <c r="N3" i="27"/>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39" i="20"/>
  <c r="C38" i="20"/>
  <c r="I50" i="8"/>
  <c r="Y3" i="9"/>
  <c r="W3" i="9"/>
  <c r="X3" i="9"/>
  <c r="D9" i="9"/>
  <c r="U3" i="9" s="1"/>
  <c r="I9" i="9"/>
  <c r="V3" i="9" s="1"/>
  <c r="L37" i="9"/>
  <c r="L70" i="9" s="1"/>
  <c r="M37" i="9"/>
  <c r="M70" i="9" s="1"/>
  <c r="N37" i="9"/>
  <c r="N70" i="9" s="1"/>
  <c r="O37" i="9"/>
  <c r="O70" i="9" s="1"/>
  <c r="P37" i="9"/>
  <c r="P70" i="9" s="1"/>
  <c r="Q37" i="9"/>
  <c r="Q70" i="9" s="1"/>
  <c r="R37" i="9"/>
  <c r="R70" i="9" s="1"/>
  <c r="S37" i="9"/>
  <c r="S70" i="9" s="1"/>
  <c r="T37" i="9"/>
  <c r="T70" i="9" s="1"/>
  <c r="L39" i="9"/>
  <c r="M39" i="9"/>
  <c r="N39" i="9"/>
  <c r="O39" i="9"/>
  <c r="P39" i="9"/>
  <c r="Q39" i="9"/>
  <c r="R39" i="9"/>
  <c r="S39" i="9"/>
  <c r="T39" i="9"/>
  <c r="U40" i="9"/>
  <c r="H40" i="9" s="1"/>
  <c r="J40" i="9" s="1"/>
  <c r="V40" i="9"/>
  <c r="U41" i="9"/>
  <c r="H41" i="9" s="1"/>
  <c r="J41" i="9" s="1"/>
  <c r="V41" i="9"/>
  <c r="U42" i="9"/>
  <c r="H42" i="9" s="1"/>
  <c r="J42" i="9" s="1"/>
  <c r="V42" i="9"/>
  <c r="U43" i="9"/>
  <c r="H43" i="9" s="1"/>
  <c r="J43" i="9" s="1"/>
  <c r="V43" i="9"/>
  <c r="U44" i="9"/>
  <c r="H44" i="9" s="1"/>
  <c r="J44" i="9" s="1"/>
  <c r="V44" i="9"/>
  <c r="U45" i="9"/>
  <c r="H45" i="9"/>
  <c r="J45" i="9" s="1"/>
  <c r="V45" i="9"/>
  <c r="U46" i="9"/>
  <c r="H46" i="9" s="1"/>
  <c r="J46" i="9" s="1"/>
  <c r="V46" i="9"/>
  <c r="U47" i="9"/>
  <c r="H47" i="9" s="1"/>
  <c r="J47" i="9" s="1"/>
  <c r="V47" i="9"/>
  <c r="L48" i="9"/>
  <c r="L72" i="9" s="1"/>
  <c r="M48" i="9"/>
  <c r="M72" i="9" s="1"/>
  <c r="N48" i="9"/>
  <c r="N72" i="9" s="1"/>
  <c r="O48" i="9"/>
  <c r="O72" i="9" s="1"/>
  <c r="P48" i="9"/>
  <c r="P72" i="9" s="1"/>
  <c r="Q48" i="9"/>
  <c r="Q72" i="9" s="1"/>
  <c r="R48" i="9"/>
  <c r="R72" i="9" s="1"/>
  <c r="S48" i="9"/>
  <c r="S72" i="9" s="1"/>
  <c r="T48" i="9"/>
  <c r="T72" i="9" s="1"/>
  <c r="L50" i="9"/>
  <c r="M50" i="9"/>
  <c r="N50" i="9"/>
  <c r="O50" i="9"/>
  <c r="P50" i="9"/>
  <c r="Q50" i="9"/>
  <c r="R50" i="9"/>
  <c r="S50" i="9"/>
  <c r="T50" i="9"/>
  <c r="U50" i="9"/>
  <c r="U51" i="9"/>
  <c r="J51" i="9" s="1"/>
  <c r="V51" i="9"/>
  <c r="U52" i="9"/>
  <c r="J52" i="9" s="1"/>
  <c r="V52" i="9"/>
  <c r="U53" i="9"/>
  <c r="J53" i="9" s="1"/>
  <c r="V53" i="9"/>
  <c r="U54" i="9"/>
  <c r="J54" i="9" s="1"/>
  <c r="V54" i="9"/>
  <c r="U55" i="9"/>
  <c r="J55" i="9"/>
  <c r="V55" i="9"/>
  <c r="U56" i="9"/>
  <c r="J56" i="9" s="1"/>
  <c r="V56" i="9"/>
  <c r="L57" i="9"/>
  <c r="L73" i="9" s="1"/>
  <c r="M57" i="9"/>
  <c r="M73" i="9" s="1"/>
  <c r="N57" i="9"/>
  <c r="N73" i="9" s="1"/>
  <c r="O57" i="9"/>
  <c r="O73" i="9" s="1"/>
  <c r="P57" i="9"/>
  <c r="P73" i="9" s="1"/>
  <c r="Q57" i="9"/>
  <c r="Q73" i="9" s="1"/>
  <c r="R57" i="9"/>
  <c r="R73" i="9" s="1"/>
  <c r="S57" i="9"/>
  <c r="S73" i="9" s="1"/>
  <c r="T57" i="9"/>
  <c r="T73" i="9" s="1"/>
  <c r="L59" i="9"/>
  <c r="M59" i="9"/>
  <c r="N59" i="9"/>
  <c r="O59" i="9"/>
  <c r="P59" i="9"/>
  <c r="Q59" i="9"/>
  <c r="R59" i="9"/>
  <c r="S59" i="9"/>
  <c r="T59" i="9"/>
  <c r="U59" i="9"/>
  <c r="U60" i="9"/>
  <c r="J60" i="9" s="1"/>
  <c r="V60" i="9"/>
  <c r="U61" i="9"/>
  <c r="J61" i="9" s="1"/>
  <c r="V61" i="9"/>
  <c r="U62" i="9"/>
  <c r="J62" i="9" s="1"/>
  <c r="V62" i="9"/>
  <c r="U63" i="9"/>
  <c r="J63" i="9" s="1"/>
  <c r="V63" i="9"/>
  <c r="U64" i="9"/>
  <c r="J64" i="9" s="1"/>
  <c r="V64" i="9"/>
  <c r="U65" i="9"/>
  <c r="J65" i="9" s="1"/>
  <c r="V65" i="9"/>
  <c r="U66" i="9"/>
  <c r="J66" i="9" s="1"/>
  <c r="V66" i="9"/>
  <c r="L67" i="9"/>
  <c r="L74" i="9" s="1"/>
  <c r="M67" i="9"/>
  <c r="M74" i="9" s="1"/>
  <c r="N67" i="9"/>
  <c r="N74" i="9" s="1"/>
  <c r="O67" i="9"/>
  <c r="O74" i="9" s="1"/>
  <c r="P67" i="9"/>
  <c r="P74" i="9" s="1"/>
  <c r="Q67" i="9"/>
  <c r="Q74" i="9" s="1"/>
  <c r="R67" i="9"/>
  <c r="R74" i="9"/>
  <c r="S67" i="9"/>
  <c r="S74" i="9" s="1"/>
  <c r="T67" i="9"/>
  <c r="T74" i="9" s="1"/>
  <c r="L69" i="9"/>
  <c r="AF2" i="9" s="1"/>
  <c r="M69" i="9"/>
  <c r="AG2" i="9" s="1"/>
  <c r="N69" i="9"/>
  <c r="AH2" i="9" s="1"/>
  <c r="O69" i="9"/>
  <c r="AI2" i="9" s="1"/>
  <c r="P69" i="9"/>
  <c r="AJ2" i="9" s="1"/>
  <c r="Q69" i="9"/>
  <c r="AK2" i="9" s="1"/>
  <c r="R69" i="9"/>
  <c r="AL2" i="9" s="1"/>
  <c r="S69" i="9"/>
  <c r="AM2" i="9" s="1"/>
  <c r="AN2" i="9"/>
  <c r="T69" i="9"/>
  <c r="AO2" i="9" s="1"/>
  <c r="U69" i="9"/>
  <c r="U70"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C4" i="10"/>
  <c r="C5" i="10"/>
  <c r="C10" i="10"/>
  <c r="D10" i="10"/>
  <c r="E10" i="10"/>
  <c r="F10" i="10"/>
  <c r="C22" i="10"/>
  <c r="D22" i="10"/>
  <c r="E22" i="10"/>
  <c r="F22" i="10"/>
  <c r="F37" i="10" s="1"/>
  <c r="C36" i="10"/>
  <c r="C37" i="10" s="1"/>
  <c r="D36" i="10"/>
  <c r="D37" i="10"/>
  <c r="E36" i="10"/>
  <c r="F36" i="10"/>
  <c r="B205" i="4"/>
  <c r="G205" i="4"/>
  <c r="H205" i="4"/>
  <c r="J42" i="8" s="1"/>
  <c r="J47" i="8" s="1"/>
  <c r="I205" i="4"/>
  <c r="J43" i="8" s="1"/>
  <c r="J205" i="4"/>
  <c r="F207" i="4"/>
  <c r="F208" i="4"/>
  <c r="D41" i="8" s="1"/>
  <c r="F209" i="4"/>
  <c r="D42" i="8" s="1"/>
  <c r="F210" i="4"/>
  <c r="D43" i="8" s="1"/>
  <c r="F211" i="4"/>
  <c r="D44" i="8" s="1"/>
  <c r="F212" i="4"/>
  <c r="D45" i="8" s="1"/>
  <c r="F213" i="4"/>
  <c r="D46" i="8" s="1"/>
  <c r="F214" i="4"/>
  <c r="D47" i="8" s="1"/>
  <c r="J40" i="8"/>
  <c r="J46" i="8"/>
  <c r="G80" i="27"/>
  <c r="AA53" i="27"/>
  <c r="AA57" i="27"/>
  <c r="R75" i="9" l="1"/>
  <c r="M75" i="9"/>
  <c r="Q75" i="9"/>
  <c r="S75" i="9"/>
  <c r="U67" i="9"/>
  <c r="U74" i="9" s="1"/>
  <c r="P75" i="9"/>
  <c r="T75" i="9"/>
  <c r="O75" i="9"/>
  <c r="N75" i="9"/>
  <c r="U39" i="9"/>
  <c r="U57" i="9"/>
  <c r="L75" i="9"/>
  <c r="J48" i="9"/>
  <c r="E69" i="9" s="1"/>
  <c r="H81" i="31"/>
  <c r="F74" i="31"/>
  <c r="F71" i="31"/>
  <c r="E73" i="31"/>
  <c r="F70" i="31"/>
  <c r="F72" i="31"/>
  <c r="H81" i="30"/>
  <c r="F74" i="30"/>
  <c r="F71" i="30"/>
  <c r="E73" i="30"/>
  <c r="F70" i="30"/>
  <c r="F72" i="30"/>
  <c r="H81" i="29"/>
  <c r="F74" i="29"/>
  <c r="F71" i="29"/>
  <c r="E73" i="29"/>
  <c r="F70" i="29"/>
  <c r="F72" i="29"/>
  <c r="G73" i="28"/>
  <c r="F73" i="28"/>
  <c r="J56" i="27"/>
  <c r="AA54" i="27"/>
  <c r="P78" i="27"/>
  <c r="J67" i="27"/>
  <c r="H44" i="27"/>
  <c r="J44" i="27" s="1"/>
  <c r="H47" i="27"/>
  <c r="J47" i="27" s="1"/>
  <c r="F81" i="27"/>
  <c r="X3" i="27" s="1"/>
  <c r="E81" i="27"/>
  <c r="W3" i="27" s="1"/>
  <c r="AA55" i="27"/>
  <c r="S78" i="27"/>
  <c r="J62" i="27"/>
  <c r="U78" i="27"/>
  <c r="T78" i="27"/>
  <c r="Q78" i="27"/>
  <c r="V68" i="27"/>
  <c r="V77" i="27" s="1"/>
  <c r="J64" i="27"/>
  <c r="N78" i="27"/>
  <c r="M77" i="27"/>
  <c r="M78" i="27" s="1"/>
  <c r="J61" i="27"/>
  <c r="Z78" i="27"/>
  <c r="AA46" i="27"/>
  <c r="V40" i="27"/>
  <c r="AA41" i="27"/>
  <c r="Y78" i="27"/>
  <c r="E37" i="10"/>
  <c r="I56" i="8"/>
  <c r="D48" i="8"/>
  <c r="E48" i="8" s="1"/>
  <c r="E40" i="8"/>
  <c r="E46" i="8"/>
  <c r="J44" i="8"/>
  <c r="E41" i="8"/>
  <c r="E44" i="8"/>
  <c r="G78" i="27"/>
  <c r="U48" i="9"/>
  <c r="U72" i="9" s="1"/>
  <c r="R78" i="27"/>
  <c r="L78" i="27"/>
  <c r="G79" i="27"/>
  <c r="AA43" i="27"/>
  <c r="H43" i="27"/>
  <c r="J43" i="27" s="1"/>
  <c r="V49" i="27"/>
  <c r="V75" i="27" s="1"/>
  <c r="O75" i="27"/>
  <c r="O78" i="27" s="1"/>
  <c r="AA42" i="27"/>
  <c r="AA52" i="27"/>
  <c r="AA66" i="27"/>
  <c r="V58" i="27"/>
  <c r="E47" i="8" l="1"/>
  <c r="J67" i="9"/>
  <c r="E71" i="9" s="1"/>
  <c r="AB3" i="9" s="1"/>
  <c r="J57" i="9"/>
  <c r="E70" i="9" s="1"/>
  <c r="AA3" i="9" s="1"/>
  <c r="U73" i="9"/>
  <c r="U75" i="9" s="1"/>
  <c r="Z3" i="9"/>
  <c r="G73" i="31"/>
  <c r="F73" i="31"/>
  <c r="G73" i="30"/>
  <c r="F73" i="30"/>
  <c r="G73" i="29"/>
  <c r="F73" i="29"/>
  <c r="J49" i="27"/>
  <c r="Q3" i="27" s="1"/>
  <c r="J68" i="27"/>
  <c r="S3" i="27" s="1"/>
  <c r="V76" i="27"/>
  <c r="V78" i="27" s="1"/>
  <c r="J58" i="27"/>
  <c r="E42" i="8"/>
  <c r="G81" i="27"/>
  <c r="E45" i="8"/>
  <c r="E43" i="8"/>
  <c r="U3" i="27" l="1"/>
  <c r="H55" i="8"/>
  <c r="AE3" i="9"/>
  <c r="E72" i="9"/>
  <c r="R3" i="27"/>
  <c r="E74" i="27"/>
  <c r="F72" i="27" l="1"/>
  <c r="F71" i="27"/>
  <c r="E73" i="27"/>
  <c r="H81" i="27"/>
  <c r="F70" i="27"/>
  <c r="F74" i="27"/>
  <c r="J52" i="8"/>
  <c r="J51" i="8" l="1"/>
  <c r="J55" i="8"/>
  <c r="J53" i="8"/>
  <c r="J54" i="8"/>
  <c r="F73" i="27"/>
  <c r="G73" i="27"/>
  <c r="AF3" i="9"/>
  <c r="AH3" i="9"/>
  <c r="AK3" i="9"/>
  <c r="AJ3" i="9"/>
  <c r="AO3" i="9"/>
  <c r="AN3" i="9"/>
  <c r="AM3" i="9"/>
  <c r="AL3" i="9"/>
  <c r="AI3" i="9"/>
  <c r="AG3" i="9"/>
  <c r="H50" i="8"/>
  <c r="H56" i="8" s="1"/>
  <c r="J56" i="8" s="1"/>
  <c r="J73" i="9"/>
  <c r="J72" i="9" s="1"/>
  <c r="K72" i="9" s="1"/>
  <c r="AD3" i="9"/>
  <c r="K70" i="9" l="1"/>
  <c r="K71" i="9"/>
  <c r="K69" i="9"/>
  <c r="J50" i="8"/>
  <c r="K73" i="9"/>
</calcChain>
</file>

<file path=xl/comments1.xml><?xml version="1.0" encoding="utf-8"?>
<comments xmlns="http://schemas.openxmlformats.org/spreadsheetml/2006/main">
  <authors>
    <author>Daniel Mazo Saez</author>
    <author>X056799</author>
  </authors>
  <commentList>
    <comment ref="C32"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2"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3"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3"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4"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4"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5"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5"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6"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6"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I40" authorId="1" shapeId="0">
      <text>
        <r>
          <rPr>
            <sz val="9"/>
            <color indexed="81"/>
            <rFont val="Tahoma"/>
            <family val="2"/>
          </rPr>
          <t xml:space="preserve">El importe indicado en esta columna debe corresponderse con el calculado en la hoja "Cálculo coste hora"
</t>
        </r>
      </text>
    </comment>
  </commentList>
</comments>
</file>

<file path=xl/comments2.xml><?xml version="1.0" encoding="utf-8"?>
<comments xmlns="http://schemas.openxmlformats.org/spreadsheetml/2006/main">
  <authors>
    <author>Daniel Mazo Saez</author>
    <author>X056799</author>
  </authors>
  <commentList>
    <comment ref="C33"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3" authorId="0" shapeId="0">
      <text>
        <r>
          <rPr>
            <b/>
            <sz val="9"/>
            <color indexed="81"/>
            <rFont val="Tahoma"/>
            <family val="2"/>
          </rPr>
          <t xml:space="preserve">El valor objetivo es el nº final que se pretende alcanzar para ese indicador al final del periodo del proyecto (ej: 50). 
</t>
        </r>
        <r>
          <rPr>
            <sz val="9"/>
            <color indexed="81"/>
            <rFont val="Tahoma"/>
            <family val="2"/>
          </rPr>
          <t xml:space="preserve">
</t>
        </r>
      </text>
    </comment>
    <comment ref="C34"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4"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5"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5"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6"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6"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7"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7"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I41" authorId="1" shapeId="0">
      <text>
        <r>
          <rPr>
            <sz val="9"/>
            <color indexed="81"/>
            <rFont val="Tahoma"/>
            <family val="2"/>
          </rPr>
          <t xml:space="preserve">El importe indicado en esta columna debe corresponderse con el calculado en la hoja "Cálculo coste hora"
</t>
        </r>
      </text>
    </comment>
  </commentList>
</comments>
</file>

<file path=xl/comments3.xml><?xml version="1.0" encoding="utf-8"?>
<comments xmlns="http://schemas.openxmlformats.org/spreadsheetml/2006/main">
  <authors>
    <author>Daniel Mazo Saez</author>
    <author>X056799</author>
  </authors>
  <commentList>
    <comment ref="C33"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3" authorId="0" shapeId="0">
      <text>
        <r>
          <rPr>
            <b/>
            <sz val="9"/>
            <color indexed="81"/>
            <rFont val="Tahoma"/>
            <family val="2"/>
          </rPr>
          <t xml:space="preserve">El valor objetivo es el nº final que se pretende alcanzar para ese indicador al final del periodo del proyecto (ej: 50). 
</t>
        </r>
        <r>
          <rPr>
            <sz val="9"/>
            <color indexed="81"/>
            <rFont val="Tahoma"/>
            <family val="2"/>
          </rPr>
          <t xml:space="preserve">
</t>
        </r>
      </text>
    </comment>
    <comment ref="C34"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4"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5"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5"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6"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6"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7"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7"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I41" authorId="1" shapeId="0">
      <text>
        <r>
          <rPr>
            <sz val="9"/>
            <color indexed="81"/>
            <rFont val="Tahoma"/>
            <family val="2"/>
          </rPr>
          <t xml:space="preserve">El importe indicado en esta columna debe corresponderse con el calculado en la hoja "Cálculo coste hora"
</t>
        </r>
      </text>
    </comment>
  </commentList>
</comments>
</file>

<file path=xl/comments4.xml><?xml version="1.0" encoding="utf-8"?>
<comments xmlns="http://schemas.openxmlformats.org/spreadsheetml/2006/main">
  <authors>
    <author>Daniel Mazo Saez</author>
    <author>X056799</author>
  </authors>
  <commentList>
    <comment ref="C33"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3" authorId="0" shapeId="0">
      <text>
        <r>
          <rPr>
            <b/>
            <sz val="9"/>
            <color indexed="81"/>
            <rFont val="Tahoma"/>
            <family val="2"/>
          </rPr>
          <t xml:space="preserve">El valor objetivo es el nº final que se pretende alcanzar para ese indicador al final del periodo del proyecto (ej: 50). 
</t>
        </r>
        <r>
          <rPr>
            <sz val="9"/>
            <color indexed="81"/>
            <rFont val="Tahoma"/>
            <family val="2"/>
          </rPr>
          <t xml:space="preserve">
</t>
        </r>
      </text>
    </comment>
    <comment ref="C34"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4"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5"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5"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6"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6"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7"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7"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I41" authorId="1" shapeId="0">
      <text>
        <r>
          <rPr>
            <sz val="9"/>
            <color indexed="81"/>
            <rFont val="Tahoma"/>
            <family val="2"/>
          </rPr>
          <t xml:space="preserve">El importe indicado en esta columna debe corresponderse con el calculado en la hoja "Cálculo coste hora"
</t>
        </r>
      </text>
    </comment>
  </commentList>
</comments>
</file>

<file path=xl/comments5.xml><?xml version="1.0" encoding="utf-8"?>
<comments xmlns="http://schemas.openxmlformats.org/spreadsheetml/2006/main">
  <authors>
    <author>Daniel Mazo Saez</author>
    <author>X056799</author>
  </authors>
  <commentList>
    <comment ref="C33"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3" authorId="0" shapeId="0">
      <text>
        <r>
          <rPr>
            <b/>
            <sz val="9"/>
            <color indexed="81"/>
            <rFont val="Tahoma"/>
            <family val="2"/>
          </rPr>
          <t xml:space="preserve">El valor objetivo es el nº final que se pretende alcanzar para ese indicador al final del periodo del proyecto (ej: 50). 
</t>
        </r>
        <r>
          <rPr>
            <sz val="9"/>
            <color indexed="81"/>
            <rFont val="Tahoma"/>
            <family val="2"/>
          </rPr>
          <t xml:space="preserve">
</t>
        </r>
      </text>
    </comment>
    <comment ref="C34"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4"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5"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5"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6"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6"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7"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7"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I41" authorId="1" shapeId="0">
      <text>
        <r>
          <rPr>
            <sz val="9"/>
            <color indexed="81"/>
            <rFont val="Tahoma"/>
            <family val="2"/>
          </rPr>
          <t xml:space="preserve">El importe indicado en esta columna debe corresponderse con el calculado en la hoja "Cálculo coste hora"
</t>
        </r>
      </text>
    </comment>
  </commentList>
</comments>
</file>

<file path=xl/comments6.xml><?xml version="1.0" encoding="utf-8"?>
<comments xmlns="http://schemas.openxmlformats.org/spreadsheetml/2006/main">
  <authors>
    <author>Daniel Mazo Saez</author>
    <author>X056799</author>
  </authors>
  <commentList>
    <comment ref="C33"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3" authorId="0" shapeId="0">
      <text>
        <r>
          <rPr>
            <b/>
            <sz val="9"/>
            <color indexed="81"/>
            <rFont val="Tahoma"/>
            <family val="2"/>
          </rPr>
          <t xml:space="preserve">El valor objetivo es el nº final que se pretende alcanzar para ese indicador al final del periodo del proyecto (ej: 50). 
</t>
        </r>
        <r>
          <rPr>
            <sz val="9"/>
            <color indexed="81"/>
            <rFont val="Tahoma"/>
            <family val="2"/>
          </rPr>
          <t xml:space="preserve">
</t>
        </r>
      </text>
    </comment>
    <comment ref="C34"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4"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5"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5"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6"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6"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C37" authorId="0" shapeId="0">
      <text>
        <r>
          <rPr>
            <b/>
            <sz val="9"/>
            <color indexed="81"/>
            <rFont val="Tahoma"/>
            <family val="2"/>
          </rPr>
          <t>El indicador hace rerefencia a la variable a medir (ej: nº de actuaciones colaborativas detectadas en las mesas de trabajo)</t>
        </r>
        <r>
          <rPr>
            <sz val="9"/>
            <color indexed="81"/>
            <rFont val="Tahoma"/>
            <family val="2"/>
          </rPr>
          <t xml:space="preserve">
</t>
        </r>
      </text>
    </comment>
    <comment ref="J37" authorId="0" shapeId="0">
      <text>
        <r>
          <rPr>
            <b/>
            <sz val="9"/>
            <color indexed="81"/>
            <rFont val="Tahoma"/>
            <family val="2"/>
          </rPr>
          <t>El valor objetivo es el nº final que se pretende alcanzar para ese indicador al final del periodo del proyecto (ej: 50)</t>
        </r>
        <r>
          <rPr>
            <sz val="9"/>
            <color indexed="81"/>
            <rFont val="Tahoma"/>
            <family val="2"/>
          </rPr>
          <t xml:space="preserve">
</t>
        </r>
      </text>
    </comment>
    <comment ref="I41" authorId="1" shapeId="0">
      <text>
        <r>
          <rPr>
            <sz val="9"/>
            <color indexed="81"/>
            <rFont val="Tahoma"/>
            <family val="2"/>
          </rPr>
          <t xml:space="preserve">El importe indicado en esta columna debe corresponderse con el calculado en la hoja "Cálculo coste hora"
</t>
        </r>
      </text>
    </comment>
  </commentList>
</comments>
</file>

<file path=xl/sharedStrings.xml><?xml version="1.0" encoding="utf-8"?>
<sst xmlns="http://schemas.openxmlformats.org/spreadsheetml/2006/main" count="2770" uniqueCount="917">
  <si>
    <t>DIRECTORIO DE MIEMBROS</t>
  </si>
  <si>
    <t>Razón Social</t>
  </si>
  <si>
    <t>Empresa: PYME</t>
  </si>
  <si>
    <t>Empresa: Gran Empresa</t>
  </si>
  <si>
    <t>Centro Tecnológico</t>
  </si>
  <si>
    <t>Universidad</t>
  </si>
  <si>
    <t>Asociación Empresarial</t>
  </si>
  <si>
    <t>Empleados</t>
  </si>
  <si>
    <t>Año 
Adhesión</t>
  </si>
  <si>
    <t>Otros</t>
  </si>
  <si>
    <t>Centro Educativo (FP u otro)</t>
  </si>
  <si>
    <t>email de contacto</t>
  </si>
  <si>
    <t>Total</t>
  </si>
  <si>
    <t>Tipología</t>
  </si>
  <si>
    <t>Persona Contacto</t>
  </si>
  <si>
    <t>CIF</t>
  </si>
  <si>
    <t>Teléfono</t>
  </si>
  <si>
    <t>Web</t>
  </si>
  <si>
    <t>Persona de contacto</t>
  </si>
  <si>
    <t>Cargo</t>
  </si>
  <si>
    <t>CNAE</t>
  </si>
  <si>
    <t>0111 - Cultivo de cereales (excepto arroz), leguminosas y semillas oleaginosas</t>
  </si>
  <si>
    <t>0112 - Cultivo de arroz</t>
  </si>
  <si>
    <t>0113 - Cultivo de hortalizas, raíces y tubérculos</t>
  </si>
  <si>
    <t>0114 - Cultivo de caña de azúcar</t>
  </si>
  <si>
    <t>0115 - Cultivo de tabaco</t>
  </si>
  <si>
    <t>0116 - Cultivo de plantas para fibras textiles</t>
  </si>
  <si>
    <t>0119 - Otros cultivos no perennes</t>
  </si>
  <si>
    <t>0121 - Cultivo de la vid</t>
  </si>
  <si>
    <t>0122 - Cultivo de frutos tropicales y subtropicales</t>
  </si>
  <si>
    <t>0123 - Cultivo de cítricos</t>
  </si>
  <si>
    <t>0124 - Cultivo de frutos con hueso y pepitas</t>
  </si>
  <si>
    <t>0125 - Cultivo de otros árboles y arbustos frutales y frutos secos</t>
  </si>
  <si>
    <t>0126 - Cultivo de frutos oleaginosos</t>
  </si>
  <si>
    <t>0127 - Cultivo de plantas para bebidas</t>
  </si>
  <si>
    <t>0128 - Cultivo de especias, plantas aromáticas, medicinales y farmacéuticas</t>
  </si>
  <si>
    <t>0129 - Otros cultivos perennes</t>
  </si>
  <si>
    <t>0130 - Propagación de plantas</t>
  </si>
  <si>
    <t>0141 - Explotación de ganado bovino para la producción de leche</t>
  </si>
  <si>
    <t>0142 - Explotación de otro ganado bovino y búfalos</t>
  </si>
  <si>
    <t>0143 - Explotación de caballos y otros equinos</t>
  </si>
  <si>
    <t>0144 - Explotación de camellos y otros camélidos</t>
  </si>
  <si>
    <t>0145 - Explotación de ganado ovino y caprino</t>
  </si>
  <si>
    <t>0146 - Explotación de ganado porcino</t>
  </si>
  <si>
    <t>0147 - Avicultura</t>
  </si>
  <si>
    <t>0149 - Otras explotaciones de ganado</t>
  </si>
  <si>
    <t>0150 - Producción agrícola combinada con la producción ganadera</t>
  </si>
  <si>
    <t>0161 - Actividades de apoyo a la agricultura</t>
  </si>
  <si>
    <t>0162 - Actividades de apoyo a la ganadería</t>
  </si>
  <si>
    <t>0163 - Actividades de preparación posterior a la cosecha</t>
  </si>
  <si>
    <t>0164 - Tratamiento de semillas para reproducción</t>
  </si>
  <si>
    <t>0170 - Caza, captura de animales y servicios relacionados con las mismas</t>
  </si>
  <si>
    <t>0210 - Silvicultura y otras actividades forestales</t>
  </si>
  <si>
    <t>0220 - Explotación de la madera</t>
  </si>
  <si>
    <t>0230 - Recolección de productos silvestres, excepto madera</t>
  </si>
  <si>
    <t>0240 - Servicios de apoyo a la silvicultura</t>
  </si>
  <si>
    <t>0311 - Pesca marina</t>
  </si>
  <si>
    <t>0312 - Pesca en agua dulce</t>
  </si>
  <si>
    <t>0321 - Acuicultura marina</t>
  </si>
  <si>
    <t>0322 - Acuicultura en agua dulce</t>
  </si>
  <si>
    <t>0510 - Extracción de antracita y hulla</t>
  </si>
  <si>
    <t>0520 - Extracción de lignito</t>
  </si>
  <si>
    <t>0610 - Extracción de crudo de petróleo</t>
  </si>
  <si>
    <t>0620 - Extracción de gas natural</t>
  </si>
  <si>
    <t>0710 - Extracción de minerales de hierro</t>
  </si>
  <si>
    <t>0721 - Extracción de minerales de uranio y torio</t>
  </si>
  <si>
    <t>0729 - Extracción de otros minerales metálicos no férreos</t>
  </si>
  <si>
    <t>0811 - Extracción de piedra ornamental y para la construcción, piedra caliza, yeso, creta y pizarra</t>
  </si>
  <si>
    <t>0812 - Extracción de gravas y arenas; extracción de arcilla y caolín</t>
  </si>
  <si>
    <t>0891 - Extracción de minerales para productos químicos y fertilizantes</t>
  </si>
  <si>
    <t>0892 - Extracción de turba</t>
  </si>
  <si>
    <t>0893 - Extracción de sal</t>
  </si>
  <si>
    <t>0899 - Otras industrias extractivas n.c.o.p.</t>
  </si>
  <si>
    <t>0910 - Actividades de apoyo a la extracción de petróleo y gas natural</t>
  </si>
  <si>
    <t>0990 - Actividades de apoyo a otras industrias extractivas</t>
  </si>
  <si>
    <t>1011 - Procesado y conservación de carne</t>
  </si>
  <si>
    <t>1012 - Procesado y conservación de volatería</t>
  </si>
  <si>
    <t>1013 - Elaboración de productos cárnicos y de volatería</t>
  </si>
  <si>
    <t>1021 - Procesado de pescados, crustáceos y moluscos</t>
  </si>
  <si>
    <t>1022 - Fabricación de conservas de pescado</t>
  </si>
  <si>
    <t>1031 - Procesado y conservación de patatas</t>
  </si>
  <si>
    <t>1032 - Elaboración de zumos de frutas y hortalizas</t>
  </si>
  <si>
    <t>1039 - Otro procesado y conservación de frutas y hortalizas</t>
  </si>
  <si>
    <t>1042 - Fabricación de margarina y grasas comestibles similares</t>
  </si>
  <si>
    <t>1043 - Fabricación de aceite de oliva</t>
  </si>
  <si>
    <t>1044 - Fabricación de otros aceites y grasas</t>
  </si>
  <si>
    <t>1052 - Elaboración de helados</t>
  </si>
  <si>
    <t>1053 - Fabricación de quesos</t>
  </si>
  <si>
    <t>1054 - Preparación de leche y otros productos lácteos</t>
  </si>
  <si>
    <t>1061 - Fabricación de productos de molinería</t>
  </si>
  <si>
    <t>1062 - Fabricación de almidones y productos amiláceos</t>
  </si>
  <si>
    <t>1071 - Fabricación de pan y de productos frescos de panadería y pastelería</t>
  </si>
  <si>
    <t>1072 - Fabricación de galletas y productos de panadería y pastelería de larga duración</t>
  </si>
  <si>
    <t>1073 - Fabricación de pastas alimenticias, cuscús y productos similares</t>
  </si>
  <si>
    <t>1081 - Fabricación de azúcar</t>
  </si>
  <si>
    <t>1082 - Fabricación de cacao, chocolate y productos de confitería</t>
  </si>
  <si>
    <t>1083 - Elaboración de café, té e infusiones</t>
  </si>
  <si>
    <t>1084 - Elaboración de especias, salsas y condimentos</t>
  </si>
  <si>
    <t>1085 - Elaboración de platos y comidas preparados</t>
  </si>
  <si>
    <t>1086 - Elaboración de preparados alimenticios homogeneizados y alimentos dietéticos</t>
  </si>
  <si>
    <t>1089 - Elaboración de otros productos alimenticios n.c.o.p.</t>
  </si>
  <si>
    <t>1091 - Fabricación de productos para la alimentación de animales de granja</t>
  </si>
  <si>
    <t>1092 - Fabricación de productos para la alimentación de animales de compañía</t>
  </si>
  <si>
    <t>1101 - Destilación, rectificación y mezcla de bebidas alcohólicas</t>
  </si>
  <si>
    <t>1102 - Elaboración de vinos</t>
  </si>
  <si>
    <t>1103 - Elaboración de sidra y otras bebidas fermentadas a partir de frutas</t>
  </si>
  <si>
    <t>1104 - Elaboración de otras bebidas no destiladas, procedentes de la fermentación</t>
  </si>
  <si>
    <t>1105 - Fabricación de cerveza</t>
  </si>
  <si>
    <t>1106 - Fabricación de malta</t>
  </si>
  <si>
    <t>1107 - Fabricación de bebidas no alcohólicas; producción de aguas minerales y otras aguas embotelladas</t>
  </si>
  <si>
    <t>1200 - Industria del tabaco</t>
  </si>
  <si>
    <t>1310 - Preparación e hilado de fibras textiles</t>
  </si>
  <si>
    <t>1320 - Fabricación de tejidos textiles</t>
  </si>
  <si>
    <t>1330 - Acabado de textiles</t>
  </si>
  <si>
    <t>1391 - Fabricación de tejidos de punto</t>
  </si>
  <si>
    <t>1392 - Fabricación de artículos confeccionados con textiles, excepto prendas de vestir</t>
  </si>
  <si>
    <t>1393 - Fabricación de alfombras y moquetas</t>
  </si>
  <si>
    <t>1394 - Fabricación de cuerdas, cordeles, bramantes y redes</t>
  </si>
  <si>
    <t>1395 - Fabricación de telas no tejidas y artículos confeccionados con ellas, excepto prendas de vestir</t>
  </si>
  <si>
    <t>1396 - Fabricación de otros productos textiles de uso técnico e industrial</t>
  </si>
  <si>
    <t>1399 - Fabricación de otros productos textiles n.c.o.p.</t>
  </si>
  <si>
    <t>1411 - Confección de prendas de vestir de cuero</t>
  </si>
  <si>
    <t>1412 - Confección de ropa de trabajo</t>
  </si>
  <si>
    <t>1413 - Confección de otras prendas de vestir exteriores</t>
  </si>
  <si>
    <t>1414 - Confección de ropa interior</t>
  </si>
  <si>
    <t>1419 - Confección de otras prendas de vestir y accesorios</t>
  </si>
  <si>
    <t>1420 - Fabricación de artículos de peletería</t>
  </si>
  <si>
    <t>1431 - Confección de calcetería</t>
  </si>
  <si>
    <t>1439 - Confección de otras prendas de vestir de punto</t>
  </si>
  <si>
    <t>1511 - Preparación, curtido y acabado del cuero; preparación y teñido de pieles</t>
  </si>
  <si>
    <t>1512 - Fabricación de artículos de marroquinería, viaje y de guarnicionería y talabartería</t>
  </si>
  <si>
    <t>1520 - Fabricación de calzado</t>
  </si>
  <si>
    <t>1610 - Aserrado y cepillado de la madera</t>
  </si>
  <si>
    <t>1621 - Fabricación de chapas y tableros de madera</t>
  </si>
  <si>
    <t>1622 - Fabricación de suelos de madera ensamblados</t>
  </si>
  <si>
    <t>1623 - Fabricación de otras estructuras de madera y piezas de carpintería y ebanistería para la construcción</t>
  </si>
  <si>
    <t>1624 - Fabricación de envases y embalajes de madera</t>
  </si>
  <si>
    <t>1629 - Fabricación de otros productos de madera; artículos de corcho, cestería y espartería</t>
  </si>
  <si>
    <t>1711 - Fabricación de pasta papelera</t>
  </si>
  <si>
    <t>1712 - Fabricación de papel y cartón</t>
  </si>
  <si>
    <t>1721 - Fabricación de papel y cartón ondulados; fabricación de envases y embalajes de papel y cartón</t>
  </si>
  <si>
    <t>1722 - Fabricación de artículos de papel y cartón para uso doméstico, sanitario e higiénico</t>
  </si>
  <si>
    <t>1723 - Fabricación de artículos de papelería</t>
  </si>
  <si>
    <t>1724 - Fabricación de papeles pintados</t>
  </si>
  <si>
    <t>1729 - Fabricación de otros artículos de papel y cartón</t>
  </si>
  <si>
    <t>1811 - Artes gráficas y servicios relacionados con las mismas</t>
  </si>
  <si>
    <t>1812 - Otras actividades de impresión y artes gráficas</t>
  </si>
  <si>
    <t>1813 - Servicios de preimpresión y preparación de soportes</t>
  </si>
  <si>
    <t>1814 - Encuadernación y servicios relacionados con la misma</t>
  </si>
  <si>
    <t>1820 - Reproducción de soportes grabados</t>
  </si>
  <si>
    <t>1910 - Coquerías</t>
  </si>
  <si>
    <t>1920 - Refino de petróleo</t>
  </si>
  <si>
    <t>2011 - Fabricación de gases industriales</t>
  </si>
  <si>
    <t>2012 - Fabricación de colorantes y pigmentos</t>
  </si>
  <si>
    <t>2013 - Fabricación de otros productos básicos de química inorgánica</t>
  </si>
  <si>
    <t>2014 - Fabricación de otros productos básicos de química orgánica</t>
  </si>
  <si>
    <t>2015 - Fabricación de fertilizantes y compuestos nitrogenados</t>
  </si>
  <si>
    <t>2016 - Fabricación de plásticos en formas primarias</t>
  </si>
  <si>
    <t>2017 - Fabricación de caucho sintético en formas primarias</t>
  </si>
  <si>
    <t>2020 - Fabricación de pesticidas y otros productos agroquímicos</t>
  </si>
  <si>
    <t>2030 - Fabricación de pinturas, barnices y revestimientos similares; tintas de imprenta y masillas</t>
  </si>
  <si>
    <t>2041 - Fabricación de jabones, detergentes y otros artículos de limpieza y abrillantamiento</t>
  </si>
  <si>
    <t>2042 - Fabricación de perfumes y cosméticos</t>
  </si>
  <si>
    <t>2051 - Fabricación de explosivos</t>
  </si>
  <si>
    <t>2052 - Fabricación de colas</t>
  </si>
  <si>
    <t>2053 - Fabricación de aceites esenciales</t>
  </si>
  <si>
    <t>2059 - Fabricación de otros productos químicos n.c.o.p.</t>
  </si>
  <si>
    <t>2060 - Fabricación de fibras artificiales y sintéticas</t>
  </si>
  <si>
    <t>2110 - Fabricación de productos farmacéuticos de base</t>
  </si>
  <si>
    <t>2120 - Fabricación de especialidades farmacéuticas</t>
  </si>
  <si>
    <t>2211 - Fabricación de neumáticos y cámaras de caucho; reconstrucción y recauchutado de neumáticos</t>
  </si>
  <si>
    <t>2219 - Fabricación de otros productos de caucho</t>
  </si>
  <si>
    <t>2221 - Fabricación de placas, hojas, tubos y perfiles de plástico</t>
  </si>
  <si>
    <t>2222 - Fabricación de envases y embalajes de plástico</t>
  </si>
  <si>
    <t>2223 - Fabricación de productos de plástico para la construcción</t>
  </si>
  <si>
    <t>2229 - Fabricación de otros productos de plástico</t>
  </si>
  <si>
    <t>2311 - Fabricación de vidrio plano</t>
  </si>
  <si>
    <t>2312 - Manipulado y transformación de vidrio plano</t>
  </si>
  <si>
    <t>2313 - Fabricación de vidrio hueco</t>
  </si>
  <si>
    <t>2314 - Fabricación de fibra de vidrio</t>
  </si>
  <si>
    <t>2319 - Fabricación y manipulado de otro vidrio, incluido el vidrio técnico</t>
  </si>
  <si>
    <t>2320 - Fabricación de productos cerámicos refractarios</t>
  </si>
  <si>
    <t>2331 - Fabricación de azulejos y baldosas de cerámica</t>
  </si>
  <si>
    <t>2332 - Fabricación de ladrillos, tejas y productos de tierras cocidas para la construcción</t>
  </si>
  <si>
    <t>2341 - Fabricación de artículos cerámicos de uso doméstico y ornamental</t>
  </si>
  <si>
    <t>2342 - Fabricación de aparatos sanitarios cerámicos</t>
  </si>
  <si>
    <t>2343 - Fabricación de aisladores y piezas aislantes de material cerámico</t>
  </si>
  <si>
    <t>2344 - Fabricación de otros productos cerámicos de uso técnico</t>
  </si>
  <si>
    <t>2349 - Fabricación de otros productos cerámicos</t>
  </si>
  <si>
    <t>2351 - Fabricación de cemento</t>
  </si>
  <si>
    <t>2352 - Fabricación de cal y yeso</t>
  </si>
  <si>
    <t>2361 - Fabricación de elementos de hormigón para la construcción</t>
  </si>
  <si>
    <t>2362 - Fabricación de elementos de yeso para la construcción</t>
  </si>
  <si>
    <t>2363 - Fabricación de hormigón fresco</t>
  </si>
  <si>
    <t>2364 - Fabricación de mortero</t>
  </si>
  <si>
    <t>2365 - Fabricación de fibrocemento</t>
  </si>
  <si>
    <t>2369 - Fabricación de otros productos de hormigón, yeso y cemento</t>
  </si>
  <si>
    <t>2370 - Corte, tallado y acabado de la piedra</t>
  </si>
  <si>
    <t>2391 - Fabricación de productos abrasivos</t>
  </si>
  <si>
    <t>2399 - Fabricación de otros productos minerales no metálicos n.c.o.p.</t>
  </si>
  <si>
    <t>2410 - Fabricación de productos básicos de hierro, acero y ferroaleaciones</t>
  </si>
  <si>
    <t>2420 - Fabricación de tubos, tuberías, perfiles huecos y sus accesorios, de acero</t>
  </si>
  <si>
    <t>2431 - Estirado en frío</t>
  </si>
  <si>
    <t>2432 - Laminación en frío</t>
  </si>
  <si>
    <t>2433 - Producción de perfiles en frío por conformación con plegado</t>
  </si>
  <si>
    <t>2434 - Trefilado en frío</t>
  </si>
  <si>
    <t>2441 - Producción de metales preciosos</t>
  </si>
  <si>
    <t>2442 - Producción de aluminio</t>
  </si>
  <si>
    <t>2443 - Producción de plomo, zinc y estaño</t>
  </si>
  <si>
    <t>2444 - Producción de cobre</t>
  </si>
  <si>
    <t>2445 - Producción de otros metales no férreos</t>
  </si>
  <si>
    <t>2446 - Procesamiento de combustibles nucleares</t>
  </si>
  <si>
    <t>2451 - Fundición de hierro</t>
  </si>
  <si>
    <t>2452 - Fundición de acero</t>
  </si>
  <si>
    <t>2453 - Fundición de metales ligeros</t>
  </si>
  <si>
    <t>2454 - Fundición de otros metales no férreos</t>
  </si>
  <si>
    <t>2511 - Fabricación de estructuras metálicas y sus componentes</t>
  </si>
  <si>
    <t>2512 - Fabricación de carpintería metálica</t>
  </si>
  <si>
    <t>2521 - Fabricación de radiadores y calderas para calefacción central</t>
  </si>
  <si>
    <t>2529 - Fabricación de otras cisternas, grandes depósitos y contenedores de metal</t>
  </si>
  <si>
    <t>2530 - Fabricación de generadores de vapor, excepto calderas de calefacción central</t>
  </si>
  <si>
    <t>2540 - Fabricación de armas y municiones</t>
  </si>
  <si>
    <t>2550 - Forja, estampación y embutición de metales; metalurgia de polvos</t>
  </si>
  <si>
    <t>2561 - Tratamiento y revestimiento de metales</t>
  </si>
  <si>
    <t>2562 - Ingeniería mecánica por cuenta de terceros</t>
  </si>
  <si>
    <t>2571 - Fabricación de artículos de cuchillería y cubertería</t>
  </si>
  <si>
    <t>2572 - Fabricación de cerraduras y herrajes</t>
  </si>
  <si>
    <t>2573 - Fabricación de herramientas</t>
  </si>
  <si>
    <t>2591 - Fabricación de bidones y toneles de hierro o acero</t>
  </si>
  <si>
    <t>2592 - Fabricación de envases y embalajes metálicos ligeros</t>
  </si>
  <si>
    <t>2593 - Fabricación de productos de alambre, cadenas y muelles</t>
  </si>
  <si>
    <t>2594 - Fabricación de pernos y productos de tornillería</t>
  </si>
  <si>
    <t>2599 - Fabricación de otros productos metálicos n.c.o.p.</t>
  </si>
  <si>
    <t>2611 - Fabricación de componentes electrónicos</t>
  </si>
  <si>
    <t>2612 - Fabricación de circuitos impresos ensamblados</t>
  </si>
  <si>
    <t>2620 - Fabricación de ordenadores y equipos periféricos</t>
  </si>
  <si>
    <t>2630 - Fabricación de equipos de telecomunicaciones</t>
  </si>
  <si>
    <t>2640 - Fabricación de productos electrónicos de consumo</t>
  </si>
  <si>
    <t>2651 - Fabricación de instrumentos y aparatos de medida, verificación y navegación</t>
  </si>
  <si>
    <t>2652 - Fabricación de relojes</t>
  </si>
  <si>
    <t>2660 - Fabricación de equipos de radiación, electromédicos y electroterapéuticos</t>
  </si>
  <si>
    <t>2670 - Fabricación de instrumentos de óptica y equipo fotográfico</t>
  </si>
  <si>
    <t>2680 - Fabricación de soportes magnéticos y ópticos</t>
  </si>
  <si>
    <t>2711 - Fabricación de motores, generadores y transformadores eléctricos</t>
  </si>
  <si>
    <t>2712 - Fabricación de aparatos de distribución y control eléctrico</t>
  </si>
  <si>
    <t>2720 - Fabricación de pilas y acumuladores eléctricos</t>
  </si>
  <si>
    <t>2731 - Fabricación de cables de fibra óptica</t>
  </si>
  <si>
    <t>2732 - Fabricación de otros hilos y cables electrónicos y eléctricos</t>
  </si>
  <si>
    <t>2733 - Fabricación de dispositivos de cableado</t>
  </si>
  <si>
    <t>2740 - Fabricación de lámparas y aparatos eléctricos de iluminación</t>
  </si>
  <si>
    <t>2751 - Fabricación de electrodomésticos</t>
  </si>
  <si>
    <t>2752 - Fabricación de aparatos domésticos no eléctricos</t>
  </si>
  <si>
    <t>2790 - Fabricación de otro material y equipo eléctrico</t>
  </si>
  <si>
    <t>2811 - Fabricación de motores y turbinas, excepto los destinados a aeronaves, vehículos automóviles y ciclomotores</t>
  </si>
  <si>
    <t>2812 - Fabricación de equipos de transmisión hidráulica y neumática</t>
  </si>
  <si>
    <t>2813 - Fabricación de otras bombas y compresores</t>
  </si>
  <si>
    <t>2814 - Fabricación de otra grifería y válvulas</t>
  </si>
  <si>
    <t>2815 - Fabricación de cojinetes, engranajes y órganos mecánicos de transmisión</t>
  </si>
  <si>
    <t>2821 - Fabricación de hornos y quemadores</t>
  </si>
  <si>
    <t>2822 - Fabricación de maquinaria de elevación y manipulación</t>
  </si>
  <si>
    <t>2823 - Fabricación de máquinas y equipos de oficina, excepto equipos informáticos</t>
  </si>
  <si>
    <t>2824 - Fabricación de herramientas eléctricas manuales</t>
  </si>
  <si>
    <t>2825 - Fabricación de maquinaria de ventilación y refrigeración no doméstica</t>
  </si>
  <si>
    <t>2829 - Fabricación de otra maquinaria de uso general n.c.o.p.</t>
  </si>
  <si>
    <t>2830 - Fabricación de maquinaria agraria y forestal</t>
  </si>
  <si>
    <t>2841 - Fabricación de máquinas herramienta para trabajar el metal</t>
  </si>
  <si>
    <t>2849 - Fabricación de otras máquinas herramienta</t>
  </si>
  <si>
    <t>2891 - Fabricación de maquinaria para la industria metalúrgica</t>
  </si>
  <si>
    <t>2892 - Fabricación de maquinaria para las industrias extractivas y de la construcción</t>
  </si>
  <si>
    <t>2893 - Fabricación de maquinaria para la industria de la alimentación, bebidas y tabaco</t>
  </si>
  <si>
    <t>2894 - Fabricación de maquinaria para las industrias textil, de la confección y del cuero</t>
  </si>
  <si>
    <t>2895 - Fabricación de maquinaria para la industria del papel y del cartón</t>
  </si>
  <si>
    <t>2896 - Fabricación de maquinaria para la industria del plástico y el caucho</t>
  </si>
  <si>
    <t>2899 - Fabricación de otra maquinaria para usos específicos n.c.o.p.</t>
  </si>
  <si>
    <t>2910 - Fabricación de vehículos de motor</t>
  </si>
  <si>
    <t>2920 - Fabricación de carrocerías para vehículos de motor; fabricación de remolques y semirremolques</t>
  </si>
  <si>
    <t>2931 - Fabricación de equipos eléctricos y electrónicos para vehículos de motor</t>
  </si>
  <si>
    <t>2932 - Fabricación de otros componentes, piezas y accesorios para vehículos de motor</t>
  </si>
  <si>
    <t>3011 - Construcción de barcos y estructuras flotantes</t>
  </si>
  <si>
    <t>3012 - Construcción de embarcaciones de recreo y deporte</t>
  </si>
  <si>
    <t>3020 - Fabricación de locomotoras y material ferroviario</t>
  </si>
  <si>
    <t>3030 - Construcción aeronáutica y espacial y su maquinaria</t>
  </si>
  <si>
    <t>3040 - Fabricación de vehículos militares de combate</t>
  </si>
  <si>
    <t>3091 - Fabricación de motocicletas</t>
  </si>
  <si>
    <t>3092 - Fabricación de bicicletas y de vehículos para personas con discapacidad</t>
  </si>
  <si>
    <t>3099 - Fabricación de otro material de transporte n.c.o.p.</t>
  </si>
  <si>
    <t>3101 - Fabricación de muebles de oficina y de establecimientos comerciales</t>
  </si>
  <si>
    <t>3102 - Fabricación de muebles de cocina</t>
  </si>
  <si>
    <t>3103 - Fabricación de colchones</t>
  </si>
  <si>
    <t>3109 - Fabricación de otros muebles</t>
  </si>
  <si>
    <t>3211 - Fabricación de monedas</t>
  </si>
  <si>
    <t>3212 - Fabricación de artículos de joyería y artículos similares</t>
  </si>
  <si>
    <t>3213 - Fabricación de artículos de bisutería y artículos similares</t>
  </si>
  <si>
    <t>3220 - Fabricación de instrumentos musicales</t>
  </si>
  <si>
    <t>3230 - Fabricación de artículos de deporte</t>
  </si>
  <si>
    <t>3240 - Fabricación de juegos y juguetes</t>
  </si>
  <si>
    <t>3250 - Fabricación de instrumentos y suministros médicos y odontológicos</t>
  </si>
  <si>
    <t>3291 - Fabricación de escobas, brochas y cepillos</t>
  </si>
  <si>
    <t>3299 - Otras industrias manufactureras n.c.o.p.</t>
  </si>
  <si>
    <t>3311 - Reparación de productos metálicos</t>
  </si>
  <si>
    <t>3312 - Reparación de maquinaria</t>
  </si>
  <si>
    <t>3313 - Reparación de equipos electrónicos y ópticos</t>
  </si>
  <si>
    <t>3314 - Reparación de equipos eléctricos</t>
  </si>
  <si>
    <t>3315 - Reparación y mantenimiento naval</t>
  </si>
  <si>
    <t>3316 - Reparación y mantenimiento aeronáutico y espacial</t>
  </si>
  <si>
    <t>3317 - Reparación y mantenimiento de otro material de transporte</t>
  </si>
  <si>
    <t>3319 - Reparación de otros equipos</t>
  </si>
  <si>
    <t>3320 - Instalación de máquinas y equipos industriales</t>
  </si>
  <si>
    <t>3512 - Transporte de energía eléctrica</t>
  </si>
  <si>
    <t>3513 - Distribución de energía eléctrica</t>
  </si>
  <si>
    <t>3514 - Comercio de energía eléctrica</t>
  </si>
  <si>
    <t>3515 - Producción de energía hidroeléctrica</t>
  </si>
  <si>
    <t>3516 - Producción de energía eléctrica de origen térmico convencional</t>
  </si>
  <si>
    <t>3517 - Producción de energía eléctrica de origen nuclear</t>
  </si>
  <si>
    <t>3518 - Producción de energía eléctrica de origen eólico</t>
  </si>
  <si>
    <t>3519 - Producción de energía eléctrica de otros tipos</t>
  </si>
  <si>
    <t>3521 - Producción de gas</t>
  </si>
  <si>
    <t>3522 - Distribución por tubería de combustibles gaseosos</t>
  </si>
  <si>
    <t>3523 - Comercio de gas por tubería</t>
  </si>
  <si>
    <t>3530 - Suministro de vapor y aire acondicionado</t>
  </si>
  <si>
    <t>3600 - Captación, depuración y distribución de agua</t>
  </si>
  <si>
    <t>3700 - Recogida y tratamiento de aguas residuales</t>
  </si>
  <si>
    <t>3811 - Recogida de residuos no peligrosos</t>
  </si>
  <si>
    <t>3812 - Recogida de residuos peligrosos</t>
  </si>
  <si>
    <t>3821 - Tratamiento y eliminación de residuos no peligrosos</t>
  </si>
  <si>
    <t>3822 - Tratamiento y eliminación de residuos peligrosos</t>
  </si>
  <si>
    <t>3831 - Separación y clasificación de materiales</t>
  </si>
  <si>
    <t>3832 - Valorización de materiales ya clasificados</t>
  </si>
  <si>
    <t>3900 - Actividades de descontaminación y otros servicios de gestión de residuos</t>
  </si>
  <si>
    <t>4110 - Promoción inmobiliaria</t>
  </si>
  <si>
    <t>4121 - Construcción de edificios residenciales</t>
  </si>
  <si>
    <t>4122 - Construcción de edificios no residenciales</t>
  </si>
  <si>
    <t>4211 - Construcción de carreteras y autopistas</t>
  </si>
  <si>
    <t>4212 - Construcción de vías férreas de superficie y subterráneas</t>
  </si>
  <si>
    <t>4213 - Construcción de puentes y túneles</t>
  </si>
  <si>
    <t>4221 - Construcción de redes para fluidos</t>
  </si>
  <si>
    <t>4222 - Construcción de redes eléctricas y de telecomunicaciones</t>
  </si>
  <si>
    <t>4291 - Obras hidráulicas</t>
  </si>
  <si>
    <t>4299 - Construcción de otros proyectos de ingeniería civil n.c.o.p.</t>
  </si>
  <si>
    <t>4311 - Demolición</t>
  </si>
  <si>
    <t>4312 - Preparación de terrenos</t>
  </si>
  <si>
    <t>4313 - Perforaciones y sondeos</t>
  </si>
  <si>
    <t>4321 - Instalaciones eléctricas</t>
  </si>
  <si>
    <t>4322 - Fontanería, instalaciones de sistemas de calefacción y aire acondicionado</t>
  </si>
  <si>
    <t>4329 - Otras instalaciones en obras de construcción</t>
  </si>
  <si>
    <t>4331 - Revocamiento</t>
  </si>
  <si>
    <t>4332 - Instalación de carpintería</t>
  </si>
  <si>
    <t>4333 - Revestimiento de suelos y paredes</t>
  </si>
  <si>
    <t>4334 - Pintura y acristalamiento</t>
  </si>
  <si>
    <t>4339 - Otro acabado de edificios</t>
  </si>
  <si>
    <t>4391 - Construcción de cubiertas</t>
  </si>
  <si>
    <t>4399 - Otras actividades de construcción especializada n.c.o.p.</t>
  </si>
  <si>
    <t>4511 - Venta de automóviles y vehículos de motor ligeros</t>
  </si>
  <si>
    <t>4519 - Venta de otros vehículos de motor</t>
  </si>
  <si>
    <t>4520 - Mantenimiento y reparación de vehículos de motor</t>
  </si>
  <si>
    <t>4531 - Comercio al por mayor de repuestos y accesorios de vehículos de motor</t>
  </si>
  <si>
    <t>4532 - Comercio al por menor de repuestos y accesorios de vehículos de motor</t>
  </si>
  <si>
    <t>4540 - Venta, mantenimiento y reparación de motocicletas y de sus repuestos y accesorios</t>
  </si>
  <si>
    <t>4611 - Intermediarios del comercio de materias primas agrarias, animales vivos, materias primas textiles y productos semielaborados</t>
  </si>
  <si>
    <t>4612 - Intermediarios del comercio de combustibles, minerales, metales y productos químicos industriales</t>
  </si>
  <si>
    <t>4613 - Intermediarios del comercio de la madera y materiales de construcción</t>
  </si>
  <si>
    <t>4614 - Intermediarios del comercio de maquinaria, equipo industrial, embarcaciones y aeronaves</t>
  </si>
  <si>
    <t>4615 - Intermediarios del comercio de muebles, artículos para el hogar y ferretería</t>
  </si>
  <si>
    <t>4616 - Intermediarios del comercio de textiles, prendas de vestir, peletería, calzado y artículos de cuero</t>
  </si>
  <si>
    <t>4617 - Intermediarios del comercio de productos alimenticios, bebidas y tabaco</t>
  </si>
  <si>
    <t>4618 - Intermediarios del comercio especializados en la venta de otros productos específicos</t>
  </si>
  <si>
    <t>4619 - Intermediarios del comercio de productos diversos</t>
  </si>
  <si>
    <t>4621 - Comercio al por mayor de cereales, tabaco en rama, simientes y alimentos para animales</t>
  </si>
  <si>
    <t>4622 - Comercio al por mayor de flores y plantas</t>
  </si>
  <si>
    <t>4623 - Comercio al por mayor de animales vivos</t>
  </si>
  <si>
    <t>4624 - Comercio al por mayor de cueros y pieles</t>
  </si>
  <si>
    <t>4631 - Comercio al por mayor de frutas y hortalizas</t>
  </si>
  <si>
    <t>4632 - Comercio al por mayor de carne y productos cárnicos</t>
  </si>
  <si>
    <t>4633 - Comercio al por mayor de productos lácteos, huevos, aceites y grasas comestibles</t>
  </si>
  <si>
    <t>4634 - Comercio al por mayor de bebidas</t>
  </si>
  <si>
    <t>4635 - Comercio al por mayor de productos del tabaco</t>
  </si>
  <si>
    <t>4636 - Comercio al por mayor de azúcar, chocolate y confitería</t>
  </si>
  <si>
    <t>4637 - Comercio al por mayor de café, té, cacao y especias</t>
  </si>
  <si>
    <t>4638 - Comercio al por mayor de pescados y mariscos y otros productos alimenticios</t>
  </si>
  <si>
    <t>4639 - Comercio al por mayor, no especializado, de productos alimenticios, bebidas y tabaco</t>
  </si>
  <si>
    <t>4641 - Comercio al por mayor de textiles</t>
  </si>
  <si>
    <t>4642 - Comercio al por mayor de prendas de vestir y calzado</t>
  </si>
  <si>
    <t>4643 - Comercio al por mayor de aparatos electrodomésticos</t>
  </si>
  <si>
    <t>4644 - Comercio al por mayor de porcelana, cristalería y artículos de limpieza</t>
  </si>
  <si>
    <t>4645 - Comercio al por mayor de productos perfumería y cosmética</t>
  </si>
  <si>
    <t>4646 - Comercio al por mayor de productos farmacéuticos</t>
  </si>
  <si>
    <t>4647 - Comercio al por mayor de muebles, alfombras y aparatos de iluminación</t>
  </si>
  <si>
    <t>4648 - Comercio al por mayor de artículos de relojería y joyería</t>
  </si>
  <si>
    <t>4649 - Comercio al por mayor de otros artículos de uso doméstico</t>
  </si>
  <si>
    <t>4651 - Comercio al por mayor de ordenadores, equipos periféricos y programas informáticos</t>
  </si>
  <si>
    <t>4652 - Comercio al por mayor de equipos electrónicos y de telecomunicaciones y sus componentes</t>
  </si>
  <si>
    <t>4661 - Comercio al por mayor de maquinaria, equipos y suministros agrícolas</t>
  </si>
  <si>
    <t>4662 - Comercio al por mayor de máquinas herramienta</t>
  </si>
  <si>
    <t>4663 - Comercio al por mayor de maquinaria para la minería, la construcción y la ingeniería civil</t>
  </si>
  <si>
    <t>4664 - Comercio al por mayor de maquinaria para la industria textil y de máquinas de coser y tricotar</t>
  </si>
  <si>
    <t>4665 - Comercio al por mayor de muebles de oficina</t>
  </si>
  <si>
    <t>4666 - Comercio al por mayor de otra maquinaria y equipo de oficina</t>
  </si>
  <si>
    <t>4669 - Comercio al por mayor de otra maquinaria y equipo</t>
  </si>
  <si>
    <t>4671 - Comercio al por mayor de combustibles sólidos, líquidos y gaseosos, y productos similares</t>
  </si>
  <si>
    <t>4672 - Comercio al por mayor de metales y minerales metálicos</t>
  </si>
  <si>
    <t>4673 - Comercio al por mayor de madera, materiales de construcción y aparatos sanitarios</t>
  </si>
  <si>
    <t>4674 - Comercio al por mayor de ferretería, fontanería y calefacción</t>
  </si>
  <si>
    <t>4675 - Comercio al por mayor de productos químicos</t>
  </si>
  <si>
    <t>4676 - Comercio al por mayor de otros productos semielaborados</t>
  </si>
  <si>
    <t>4677 - Comercio al por mayor de chatarra y productos de desecho</t>
  </si>
  <si>
    <t>4690 - Comercio al por mayor no especializado</t>
  </si>
  <si>
    <t>4711 - Comercio al por menor en establecimientos no especializados, con predominio en productos alimenticios, bebidas y tabaco</t>
  </si>
  <si>
    <t>4719 - Otro comercio al por menor en establecimientos no especializados</t>
  </si>
  <si>
    <t>4721 - Comercio al por menor de frutas y hortalizas en establecimientos especializados</t>
  </si>
  <si>
    <t>4722 - Comercio al por menor de carne y productos cárnicos en establecimientos especializados</t>
  </si>
  <si>
    <t>4723 - Comercio al por menor de pescados y mariscos en establecimientos especializados</t>
  </si>
  <si>
    <t>4724 - Comercio al por menor de pan y productos de panadería, confitería y pastelería en establecimientos especializados</t>
  </si>
  <si>
    <t>4725 - Comercio al por menor de bebidas en establecimientos especializados</t>
  </si>
  <si>
    <t>4726 - Comercio al por menor de productos de tabaco en establecimientos especializados</t>
  </si>
  <si>
    <t>4729 - Otro comercio al por menor de productos alimenticios en establecimientos especializados</t>
  </si>
  <si>
    <t>4730 - Comercio al por menor de combustible para la automoción en establecimientos especializados</t>
  </si>
  <si>
    <t>4741 - Comercio al por menor de ordenadores, equipos periféricos y programas informáticos en establecimientos especializados</t>
  </si>
  <si>
    <t>4742 - Comercio al por menor de equipos de telecomunicaciones en establecimientos especializados</t>
  </si>
  <si>
    <t>4743 - Comercio al por menor de equipos de audio y vídeo en establecimientos especializados</t>
  </si>
  <si>
    <t>4751 - Comercio al por menor de textiles en establecimientos especializados</t>
  </si>
  <si>
    <t>4752 - Comercio al por menor de ferretería, pintura y vidrio en establecimientos especializados</t>
  </si>
  <si>
    <t>4753 - Comercio al por menor de alfombras, moquetas y revestimientos de paredes y suelos en establecimientos especializados</t>
  </si>
  <si>
    <t>4754 - Comercio al por menor de aparatos electrodomésticos en establecimientos especializados</t>
  </si>
  <si>
    <t>4759 - Comercio al por menor de muebles, aparatos de iluminación y otros artículos de uso doméstico en establecimientos especializados</t>
  </si>
  <si>
    <t>4761 - Comercio al por menor de libros en establecimientos especializados</t>
  </si>
  <si>
    <t>4762 - Comercio al por menor de periódicos y artículos de papelería en establecimientos especializados</t>
  </si>
  <si>
    <t>4763 - Comercio al por menor de grabaciones de música y vídeo en establecimientos especializados</t>
  </si>
  <si>
    <t>4764 - Comercio al por menor de artículos deportivos en establecimientos especializados</t>
  </si>
  <si>
    <t>4765 - Comercio al por menor de juegos y juguetes en establecimientos especializados</t>
  </si>
  <si>
    <t>4771 - Comercio al por menor de prendas de vestir en establecimientos especializados</t>
  </si>
  <si>
    <t>4772 - Comercio al por menor de calzado y artículos de cuero en establecimientos especializados</t>
  </si>
  <si>
    <t>4773 - Comercio al por menor de productos farmacéuticos en establecimientos especializados</t>
  </si>
  <si>
    <t>4774 - Comercio al por menor de artículos médicos y ortopédicos en establecimientos especializados</t>
  </si>
  <si>
    <t>4775 - Comercio al por menor de productos cosméticos e higiénicos en establecimientos especializados</t>
  </si>
  <si>
    <t>4776 - Comercio al por menor de flores, plantas, semillas, fertilizantes, animales de compañía y alimentos para los mismos en establecimientos especializados</t>
  </si>
  <si>
    <t>4777 - Comercio al por menor de artículos de relojería y joyería en establecimientos especializados</t>
  </si>
  <si>
    <t>4778 - Otro comercio al por menor de artículos nuevos en establecimientos especializados</t>
  </si>
  <si>
    <t>4779 - Comercio al por menor de artículos de segunda mano en establecimientos</t>
  </si>
  <si>
    <t>4781 - Comercio al por menor de productos alimenticios, bebidas y tabaco en puestos de venta y en mercadillos</t>
  </si>
  <si>
    <t>4782 - Comercio al por menor de productos textiles, prendas de vestir y calzado en puestos de venta y en mercadillos</t>
  </si>
  <si>
    <t>4789 - Comercio al por menor de otros productos en puestos de venta y en mercadillos</t>
  </si>
  <si>
    <t>4791 - Comercio al por menor por correspondencia o Internet</t>
  </si>
  <si>
    <t>4799 - Otro comercio al por menor no realizado ni en establecimientos, ni en puestos de venta ni en mercadillos</t>
  </si>
  <si>
    <t>4910 - Transporte interurbano de pasajeros por ferrocarril</t>
  </si>
  <si>
    <t>4920 - Transporte de mercancías por ferrocarril</t>
  </si>
  <si>
    <t>4931 - Transporte terrestre urbano y suburbano de pasajeros</t>
  </si>
  <si>
    <t>4932 - Transporte por taxi</t>
  </si>
  <si>
    <t>4939 - tipos de transporte terrestre de pasajeros n.c.o.p.</t>
  </si>
  <si>
    <t>4941 - Transporte de mercancías por carretera</t>
  </si>
  <si>
    <t>4942 - Servicios de mudanza</t>
  </si>
  <si>
    <t>4950 - Transporte por tubería</t>
  </si>
  <si>
    <t>5010 - Transporte marítimo de pasajeros</t>
  </si>
  <si>
    <t>5020 - Transporte marítimo de mercancías</t>
  </si>
  <si>
    <t>5030 - Transporte de pasajeros por vías navegables interiores</t>
  </si>
  <si>
    <t>5040 - Transporte de mercancías por vías navegables interiores</t>
  </si>
  <si>
    <t>5110 - Transporte aéreo de pasajeros</t>
  </si>
  <si>
    <t>5121 - Transporte aéreo de mercancías</t>
  </si>
  <si>
    <t>5122 - Transporte espacial</t>
  </si>
  <si>
    <t>5210 - Depósito y almacenamiento</t>
  </si>
  <si>
    <t>5221 - Actividades anexas al transporte terrestre</t>
  </si>
  <si>
    <t>5222 - Actividades anexas al transporte marítimo y por vías navegables interiores</t>
  </si>
  <si>
    <t>5223 - Actividades anexas al transporte aéreo</t>
  </si>
  <si>
    <t>5224 - Manipulación de mercancías</t>
  </si>
  <si>
    <t>5229 - Otras actividades anexas al transporte</t>
  </si>
  <si>
    <t>5310 - Actividades postales sometidas a la obligación del servicio universal</t>
  </si>
  <si>
    <t>5320 - Otras actividades postales y de correos</t>
  </si>
  <si>
    <t>5510 - Hoteles y alojamientos similares</t>
  </si>
  <si>
    <t>5520 - Alojamientos turísticos y otros alojamientos de corta estancia</t>
  </si>
  <si>
    <t>5530 - Campings y aparcamientos para caravanas</t>
  </si>
  <si>
    <t>5590 - Otros alojamientos</t>
  </si>
  <si>
    <t>5610 - Restaurantes y puestos de comidas</t>
  </si>
  <si>
    <t>5621 - Provisión de comidas preparadas para eventos</t>
  </si>
  <si>
    <t>5629 - Otros servicios de comidas</t>
  </si>
  <si>
    <t>5630 - Establecimientos de bebidas</t>
  </si>
  <si>
    <t>5811 - Edición de libros</t>
  </si>
  <si>
    <t>5812 - Edición de directorios y guías de direcciones postales</t>
  </si>
  <si>
    <t>5813 - Edición de periódicos</t>
  </si>
  <si>
    <t>5814 - Edición de revistas</t>
  </si>
  <si>
    <t>5819 - Otras actividades editoriales</t>
  </si>
  <si>
    <t>5821 - Edición de videojuegos</t>
  </si>
  <si>
    <t>5829 - Edición de otros programas informáticos</t>
  </si>
  <si>
    <t>5912 - Actividades de postproducción cinematográfica, de vídeo y de programas de televisión</t>
  </si>
  <si>
    <t>5914 - Actividades de exhibición cinematográfica</t>
  </si>
  <si>
    <t>5915 - Actividades de producción cinematográfica y de vídeo</t>
  </si>
  <si>
    <t>5916 - Actividades de producciones de programas de televisión</t>
  </si>
  <si>
    <t>5917 - Actividades de distribución cinematográfica y de vídeo</t>
  </si>
  <si>
    <t>5918 - Actividades de distribución de programas de televisión</t>
  </si>
  <si>
    <t>5920 - Actividades de grabación de sonido y edición musical</t>
  </si>
  <si>
    <t>6010 - Actividades de radiodifusión</t>
  </si>
  <si>
    <t>6020 - Actividades de programación y emisión de televisión</t>
  </si>
  <si>
    <t>6110 - Telecomunicaciones por cable</t>
  </si>
  <si>
    <t>6120 - Telecomunicaciones inalámbricas</t>
  </si>
  <si>
    <t>6130 - Telecomunicaciones por satélite</t>
  </si>
  <si>
    <t>6190 - Otras actividades de telecomunicaciones</t>
  </si>
  <si>
    <t>6201 - Actividades de programación informática</t>
  </si>
  <si>
    <t>6202 - Actividades de consultoría informática</t>
  </si>
  <si>
    <t>6203 - Gestión de recursos informáticos</t>
  </si>
  <si>
    <t>6209 - Otros servicios relacionados con las tecnologías de la información y la informática</t>
  </si>
  <si>
    <t>6311 - Proceso de datos, hosting y actividades relacionadas</t>
  </si>
  <si>
    <t>6312 - Portales web</t>
  </si>
  <si>
    <t>6391 - Actividades de las agencias de noticias</t>
  </si>
  <si>
    <t>6399 - Otros servicios de información n.c.o.p.</t>
  </si>
  <si>
    <t>6411 - Banco central</t>
  </si>
  <si>
    <t>6419 - Otra intermediación monetaria</t>
  </si>
  <si>
    <t>6420 - Actividades de las sociedades holding</t>
  </si>
  <si>
    <t>6430 - Inversión colectiva, fondos y entidades financieras similares</t>
  </si>
  <si>
    <t>6491 - Arrendamiento financiero</t>
  </si>
  <si>
    <t>6492 - Otras actividades crediticias</t>
  </si>
  <si>
    <t>6499 - Otros servicios financieros, excepto seguros y fondos de pensiones n.c.o.p.</t>
  </si>
  <si>
    <t>6511 - Seguros de vida</t>
  </si>
  <si>
    <t>6512 - Seguros distintos de los seguros de vida</t>
  </si>
  <si>
    <t>6520 - Reaseguros</t>
  </si>
  <si>
    <t>6530 - Fondos de pensiones</t>
  </si>
  <si>
    <t>6611 - Administración de mercados financieros</t>
  </si>
  <si>
    <t>6612 - Actividades de intermediación en operaciones con valores y otros activos</t>
  </si>
  <si>
    <t>6619 - Otras actividades auxiliares a los servicios financieros, excepto seguros y fondos de pensiones</t>
  </si>
  <si>
    <t>6621 - Evaluación de riesgos y daños</t>
  </si>
  <si>
    <t>6622 - Actividades de agentes y corredores de seguros</t>
  </si>
  <si>
    <t>6629 - Otras actividades auxiliares a seguros y fondos de pensiones</t>
  </si>
  <si>
    <t>6630 - Actividades de gestión de fondos</t>
  </si>
  <si>
    <t>6810 - Compraventa de bienes inmobiliarios por cuenta propia</t>
  </si>
  <si>
    <t>6820 - Alquiler de bienes inmobiliarios por cuenta propia</t>
  </si>
  <si>
    <t>6831 - Agentes de la propiedad inmobiliaria</t>
  </si>
  <si>
    <t>6832 - Gestión y administración de la propiedad inmobiliaria</t>
  </si>
  <si>
    <t>6910 - Actividades jurídicas</t>
  </si>
  <si>
    <t>6920 - Actividades de contabilidad, teneduría de libros, auditoría y asesoría fiscal</t>
  </si>
  <si>
    <t>7010 - Actividades de las sedes centrales</t>
  </si>
  <si>
    <t>7021 - Relaciones públicas y comunicación</t>
  </si>
  <si>
    <t>7022 - Otras actividades de consultoría de gestión empresarial</t>
  </si>
  <si>
    <t>7111 - Servicios técnicos de arquitectura</t>
  </si>
  <si>
    <t>7112 - Servicios técnicos de ingeniería y otras actividades relacionadas con el asesoramiento técnico</t>
  </si>
  <si>
    <t>7120 - Ensayos y análisis técnicos</t>
  </si>
  <si>
    <t>7211 - Investigación y desarrollo experimental en biotecnología</t>
  </si>
  <si>
    <t>7219 - Otra investigación y desarrollo experimental en ciencias naturales y técnicas</t>
  </si>
  <si>
    <t>7220 - Investigación y desarrollo experimental en ciencias sociales y humanidades</t>
  </si>
  <si>
    <t>7311 - Agencias de publicidad</t>
  </si>
  <si>
    <t>7312 - Servicios de representación de medios de comunicación</t>
  </si>
  <si>
    <t>7320 - Estudio de mercado y realización de encuestas de opinión pública</t>
  </si>
  <si>
    <t>7410 - Actividades de diseño especializado</t>
  </si>
  <si>
    <t>7420 - Actividades de fotografía</t>
  </si>
  <si>
    <t>7430 - Actividades de traducción e interpretación</t>
  </si>
  <si>
    <t>7490 - Otras actividades profesionales, científicas y técnicas n.c.o.p.</t>
  </si>
  <si>
    <t>7500 - Actividades veterinarias</t>
  </si>
  <si>
    <t>7711 - Alquiler de automóviles y vehículos de motor ligeros</t>
  </si>
  <si>
    <t>7712 - Alquiler de camiones</t>
  </si>
  <si>
    <t>7721 - Alquiler de artículos de ocio y deportivos</t>
  </si>
  <si>
    <t>7722 - Alquiler de cintas de vídeo y discos</t>
  </si>
  <si>
    <t>7729 - Alquiler de otros efectos personales y artículos de uso doméstico</t>
  </si>
  <si>
    <t>7731 - Alquiler de maquinaria y equipo de uso agrícola</t>
  </si>
  <si>
    <t>7732 - Alquiler de maquinaria y equipo para la construcción e ingeniería civil</t>
  </si>
  <si>
    <t>7733 - Alquiler de maquinaria y equipo de oficina, incluidos ordenadores</t>
  </si>
  <si>
    <t>7734 - Alquiler de medios de navegación</t>
  </si>
  <si>
    <t>7735 - Alquiler de medios de transporte aéreo</t>
  </si>
  <si>
    <t>7739 - Alquiler de otra maquinaria, equipos y bienes tangibles n.c.o.p.</t>
  </si>
  <si>
    <t>7740 - Arrendamiento de la propiedad intelectual y productos similares, excepto trabajos protegidos por los derechos de autor</t>
  </si>
  <si>
    <t>7810 - Actividades de las agencias de colocación</t>
  </si>
  <si>
    <t>7820 - Actividades de las empresas de trabajo temporal</t>
  </si>
  <si>
    <t>7830 - Otra provisión de recursos humanos</t>
  </si>
  <si>
    <t>7911 - Actividades de las agencias de viajes</t>
  </si>
  <si>
    <t>7912 - Actividades de los operadores turísticos</t>
  </si>
  <si>
    <t>7990 - Otros servicios de reservas y actividades relacionadas con los mismos</t>
  </si>
  <si>
    <t>8010 - Actividades de seguridad privada</t>
  </si>
  <si>
    <t>8020 - Servicios de sistemas de seguridad</t>
  </si>
  <si>
    <t>8030 - Actividades de investigación</t>
  </si>
  <si>
    <t>8110 - Servicios integrales a edificios e instalaciones</t>
  </si>
  <si>
    <t>8121 - Limpieza general de edificios</t>
  </si>
  <si>
    <t>8122 - Otras actividades de limpieza industrial y de edificios</t>
  </si>
  <si>
    <t>8129 - Otras actividades de limpieza</t>
  </si>
  <si>
    <t>8130 - Actividades de jardinería</t>
  </si>
  <si>
    <t>8211 - Servicios administrativos combinados</t>
  </si>
  <si>
    <t>8219 - Actividades de fotocopiado, preparación de documentos y otras actividades especializadas de oficina</t>
  </si>
  <si>
    <t>8220 - Actividades de los centros de llamadas</t>
  </si>
  <si>
    <t>8230 - Organización de convenciones y ferias de muestras</t>
  </si>
  <si>
    <t>8291 - Actividades de las agencias de cobros y de información comercial</t>
  </si>
  <si>
    <t>8292 - Actividades de envasado y empaquetado</t>
  </si>
  <si>
    <t>8299 - Otras actividades de apoyo a las empresas n.c.o.p.</t>
  </si>
  <si>
    <t>8411 - Actividades generales de la Administración Pública</t>
  </si>
  <si>
    <t>8412 - Regulación de las actividades sanitarias, educativas y culturales y otros servicios sociales, excepto Seguridad Social</t>
  </si>
  <si>
    <t>8413 - Regulación de la actividad económica y contribución a su mayor eficiencia</t>
  </si>
  <si>
    <t>8421 - Asuntos exteriores</t>
  </si>
  <si>
    <t>8422 - Defensa</t>
  </si>
  <si>
    <t>8423 - Justicia</t>
  </si>
  <si>
    <t>8424 - Orden público y seguridad</t>
  </si>
  <si>
    <t>8425 - Protección civil</t>
  </si>
  <si>
    <t>8430 - Seguridad Social obligatoria</t>
  </si>
  <si>
    <t>8510 - Educación preprimaria</t>
  </si>
  <si>
    <t>8520 - Educación primaria</t>
  </si>
  <si>
    <t>8531 - Educación secundaria general</t>
  </si>
  <si>
    <t>8532 - Educación secundaria técnica y profesional</t>
  </si>
  <si>
    <t>8541 - Educación postsecundaria no terciaria</t>
  </si>
  <si>
    <t>8543 - Educación universitaria</t>
  </si>
  <si>
    <t>8544 - Educación terciaria no universitaria</t>
  </si>
  <si>
    <t>8551 - Educación deportiva y recreativa</t>
  </si>
  <si>
    <t>8552 - Educación cultural</t>
  </si>
  <si>
    <t>8553 - Actividades de las escuelas de conducción y pilotaje</t>
  </si>
  <si>
    <t>8559 - Otra educación n.c.o.p.</t>
  </si>
  <si>
    <t>8560 - Actividades auxiliares a la educación</t>
  </si>
  <si>
    <t>8610 - Actividades hospitalarias</t>
  </si>
  <si>
    <t>8621 - Actividades de medicina general</t>
  </si>
  <si>
    <t>8622 - Actividades de medicina especializada</t>
  </si>
  <si>
    <t>8623 - Actividades odontológicas</t>
  </si>
  <si>
    <t>8690 - Otras actividades sanitarias</t>
  </si>
  <si>
    <t>8710 - Asistencia en establecimientos residenciales con cuidados sanitarios</t>
  </si>
  <si>
    <t>8720 - Asistencia en establecimientos residenciales para personas con discapacidad intelectual, enfermedad mental y drogodependencia</t>
  </si>
  <si>
    <t>8731 - Asistencia en establecimientos residenciales para personas mayores</t>
  </si>
  <si>
    <t>8732 - Asistencia en establecimientos residenciales para personas con discapacidad física</t>
  </si>
  <si>
    <t>8790 - Otras actividades de asistencia en establecimientos residenciales</t>
  </si>
  <si>
    <t>8811 - Actividades de servicios sociales sin alojamiento para personas mayores</t>
  </si>
  <si>
    <t>8812 - Actividades de servicios sociales sin alojamiento para personas con discapacidad</t>
  </si>
  <si>
    <t>8891 - Actividades de cuidado diurno de niños</t>
  </si>
  <si>
    <t>8899 - Otros actividades de servicios sociales sin alojamiento n.c.o.p.</t>
  </si>
  <si>
    <t>9001 - Artes escénicas</t>
  </si>
  <si>
    <t>9002 - Actividades auxiliares a las artes escénicas</t>
  </si>
  <si>
    <t>9003 - Creación artística y literaria</t>
  </si>
  <si>
    <t>9004 - Gestión de salas de espectáculos</t>
  </si>
  <si>
    <t>9102 - Actividades de museos</t>
  </si>
  <si>
    <t>9103 - Gestión de lugares y edificios históricos</t>
  </si>
  <si>
    <t>9104 - Actividades de los jardines botánicos, parques zoológicos y reservas naturales</t>
  </si>
  <si>
    <t>9105 - Actividades de bibliotecas</t>
  </si>
  <si>
    <t>9106 - Actividades de archivos</t>
  </si>
  <si>
    <t>9200 - Actividades de juegos de azar y apuestas</t>
  </si>
  <si>
    <t>9311 - Gestión de instalaciones deportivas</t>
  </si>
  <si>
    <t>9312 - Actividades de los clubes deportivos</t>
  </si>
  <si>
    <t>9313 - Actividades de los gimnasios</t>
  </si>
  <si>
    <t>9319 - Otras actividades deportivas</t>
  </si>
  <si>
    <t>9321 - Actividades de los parques de atracciones y los parques temáticos</t>
  </si>
  <si>
    <t>9329 - Otras actividades recreativas y de entretenimiento</t>
  </si>
  <si>
    <t>9411 - Actividades de organizaciones empresariales y patronales</t>
  </si>
  <si>
    <t>9412 - Actividades de organizaciones profesionales</t>
  </si>
  <si>
    <t>9420 - Actividades sindicales</t>
  </si>
  <si>
    <t>9491 - Actividades de organizaciones religiosas</t>
  </si>
  <si>
    <t>9492 - Actividades de organizaciones políticas</t>
  </si>
  <si>
    <t>9499 - Otras actividades asociativas n.c.o.p.</t>
  </si>
  <si>
    <t>9511 - Reparación de ordenadores y equipos periféricos</t>
  </si>
  <si>
    <t>9512 - Reparación de equipos de comunicación</t>
  </si>
  <si>
    <t>9521 - Reparación de aparatos electrónicos de audio y vídeo de uso doméstico</t>
  </si>
  <si>
    <t>9522 - Reparación de aparatos electrodomésticos y de equipos para el hogar y el jardín</t>
  </si>
  <si>
    <t>9523 - Reparación de calzado y artículos de cuero</t>
  </si>
  <si>
    <t>9524 - Reparación de muebles y artículos de menaje</t>
  </si>
  <si>
    <t>9525 - Reparación de relojes y joyería</t>
  </si>
  <si>
    <t>9529 - Reparación de otros efectos personales y artículos de uso doméstico</t>
  </si>
  <si>
    <t>9601 - Lavado y limpieza de prendas textiles y de piel</t>
  </si>
  <si>
    <t>9602 - Peluquería y otros tratamientos de belleza</t>
  </si>
  <si>
    <t>9603 - Pompas fúnebres y actividades relacionadas</t>
  </si>
  <si>
    <t>9604 - Actividades de mantenimiento físico</t>
  </si>
  <si>
    <t>9609 - Otras servicios personales n.c.o.p.</t>
  </si>
  <si>
    <t>9700 - Actividades de los hogares como empleadores de personal doméstico</t>
  </si>
  <si>
    <t>9810 - Actividades de los hogares como productores de bienes para uso propio</t>
  </si>
  <si>
    <t>9820 - Actividades de los hogares como productores de servicios para uso propio</t>
  </si>
  <si>
    <t>9900 - Actividades de organizaciones y organismos extraterritoriales</t>
  </si>
  <si>
    <t>Descripción Actividad</t>
  </si>
  <si>
    <t>CNAE 2009</t>
  </si>
  <si>
    <t>Facturación (€)</t>
  </si>
  <si>
    <t>Exportación (€)</t>
  </si>
  <si>
    <t>Inversión I+D (€)</t>
  </si>
  <si>
    <t>Nombre y Apellidos</t>
  </si>
  <si>
    <t>Domicilio</t>
  </si>
  <si>
    <t>Provincia</t>
  </si>
  <si>
    <t>Localidad</t>
  </si>
  <si>
    <t>CP</t>
  </si>
  <si>
    <t>Email</t>
  </si>
  <si>
    <t>Razón Social (Clúster)</t>
  </si>
  <si>
    <t>Area Actividad</t>
  </si>
  <si>
    <t>SOLICITUD DE AYUDA A CLÚSTERES</t>
  </si>
  <si>
    <t>Línea A</t>
  </si>
  <si>
    <t>Línea B (proyecto 1)</t>
  </si>
  <si>
    <t>Línea B (proyecto 2)</t>
  </si>
  <si>
    <t>Línea B (proyecto 3)</t>
  </si>
  <si>
    <t>Línea B (proyecto 4)</t>
  </si>
  <si>
    <t>Línea B (proyecto 5)</t>
  </si>
  <si>
    <t>Título del proyecto</t>
  </si>
  <si>
    <t>Presupuesto</t>
  </si>
  <si>
    <t>Ayuda
Solicitada</t>
  </si>
  <si>
    <t>Porcentaje
Solicitado</t>
  </si>
  <si>
    <t>Consolidación del clúster</t>
  </si>
  <si>
    <t>Proyectos Presentados</t>
  </si>
  <si>
    <t>FORMULARIO SOLICITUD LÍNEAS A Y B</t>
  </si>
  <si>
    <t>&gt;&gt; Solicitar</t>
  </si>
  <si>
    <t>Miembros</t>
  </si>
  <si>
    <t>Documentación</t>
  </si>
  <si>
    <t>Marcar con una X la documentación presentada</t>
  </si>
  <si>
    <t>Declaración responsable</t>
  </si>
  <si>
    <t>Rellenar sólo las casillas señaladas en azul</t>
  </si>
  <si>
    <t>Facturación total miembros</t>
  </si>
  <si>
    <t>Gasto de I+D total miembros</t>
  </si>
  <si>
    <t>Exportación total miembros</t>
  </si>
  <si>
    <t>% Gasto de I+D sobre facturación</t>
  </si>
  <si>
    <t>% exportación sobre facturación</t>
  </si>
  <si>
    <t>Empleados totales en el clúster</t>
  </si>
  <si>
    <t>CUENTA DE RESULTADOS (datos en Euros)</t>
  </si>
  <si>
    <t>Ingresos por Cuotas de Socios</t>
  </si>
  <si>
    <t>Ingresos por Servicios</t>
  </si>
  <si>
    <t>Ingresos Financieros</t>
  </si>
  <si>
    <t>Subvención Programa Clústers Gobierno de Navarra</t>
  </si>
  <si>
    <t>Subvención Gobierno de Navarra (resto de programas)</t>
  </si>
  <si>
    <t>Subvención Administración del Estado (AEIs , otras)</t>
  </si>
  <si>
    <t>Subvenciones Europeas</t>
  </si>
  <si>
    <t>SUMA DE INGRESOS</t>
  </si>
  <si>
    <t>Gastos de personal (sueldos y cuotas seguridad social)</t>
  </si>
  <si>
    <t>Servicios de profesionales independientes</t>
  </si>
  <si>
    <t>Arrendamientos</t>
  </si>
  <si>
    <t>Publicidad, propaganda y relaciones públicas</t>
  </si>
  <si>
    <t>Suministros( electricidad, teléfono, agua, gas,…)</t>
  </si>
  <si>
    <t>Gastos generales (material de oficina, etc)</t>
  </si>
  <si>
    <t>Amortizaciones</t>
  </si>
  <si>
    <t>Gastos financieros</t>
  </si>
  <si>
    <t>Gastos de viajes, alojamientos, etc.</t>
  </si>
  <si>
    <t>Otros Ingresos. Indicar a continuación:</t>
  </si>
  <si>
    <t>Otros gastos. Indicar a continuación:</t>
  </si>
  <si>
    <t>SUMA DE GASTOS</t>
  </si>
  <si>
    <t>RESULTADO (INGRESOS - GASTOS)</t>
  </si>
  <si>
    <t>Personal</t>
  </si>
  <si>
    <t>DATOS ECONÓMICO-FINANCIEROS DEL CLÚSTER</t>
  </si>
  <si>
    <t>Entidad</t>
  </si>
  <si>
    <t>Número de socios</t>
  </si>
  <si>
    <t>nº de miembros del clúster</t>
  </si>
  <si>
    <t>Fecha Constitución</t>
  </si>
  <si>
    <t>PROYECTO LÍNEA A</t>
  </si>
  <si>
    <t>ampliar la descripción de los objetivos generales, específicos y operativos en la memoria del proyecto (documento adjunto)</t>
  </si>
  <si>
    <t>Descripción</t>
  </si>
  <si>
    <t>nº</t>
  </si>
  <si>
    <t>Título</t>
  </si>
  <si>
    <t>Valor objetivo</t>
  </si>
  <si>
    <t>Indicadores de resultado previstos</t>
  </si>
  <si>
    <t>Coste</t>
  </si>
  <si>
    <t>Dedicación</t>
  </si>
  <si>
    <t>Nombre Persona</t>
  </si>
  <si>
    <t>Viajes y Dietas</t>
  </si>
  <si>
    <t>Importe</t>
  </si>
  <si>
    <t>Subcontrataciones</t>
  </si>
  <si>
    <t>Presupuesto total</t>
  </si>
  <si>
    <t>Personal adscrito al proyecto</t>
  </si>
  <si>
    <t>Financiación del proyecto</t>
  </si>
  <si>
    <t>Otras ayudas regionales</t>
  </si>
  <si>
    <t>Otras ayudas nacionales/europeas</t>
  </si>
  <si>
    <t>Fondos propios</t>
  </si>
  <si>
    <t>Solicitado al programa regional de clústeres</t>
  </si>
  <si>
    <t>Describir en la memoria cómo se pretende financiar la actuación</t>
  </si>
  <si>
    <t>Descripción de los resultados que se pretenden con el plan de actuación</t>
  </si>
  <si>
    <t>Empresa pública</t>
  </si>
  <si>
    <t>Fases/Actuaciones del proyecto:</t>
  </si>
  <si>
    <t>DNI/NIF</t>
  </si>
  <si>
    <t>En representación de:</t>
  </si>
  <si>
    <t>Dirección electrónica habilitada (DEH)</t>
  </si>
  <si>
    <t>Inscripción en el registro industrial</t>
  </si>
  <si>
    <t>Según artículo 3 de la de la Orden Foral 152/2013, de 30 de abril, de la Consejera de Economía, Hacienda, Industria y Empleo</t>
  </si>
  <si>
    <t>No tengo obligación</t>
  </si>
  <si>
    <t>Entidad inscrita con el siguiente número de registro:</t>
  </si>
  <si>
    <t>Entidad no registrada</t>
  </si>
  <si>
    <t>Ayudas recibidas como cluster</t>
  </si>
  <si>
    <t>Otros programas de clústeres</t>
  </si>
  <si>
    <t>Programa regional Clústeres</t>
  </si>
  <si>
    <t>X</t>
  </si>
  <si>
    <t>DECLARACIÓN RESPONSABLE</t>
  </si>
  <si>
    <t>1. DECLARACIÓN SOBRE LOS REQUISITOS DEL ARTÍCULO 13 DE LA LEY FORAL DE SUBVENCIONES</t>
  </si>
  <si>
    <t>En relación con el cumplimiento de los requisitos del artículo 13 de la Ley Foral 11/2005, de 9 de noviembre, de Subvenciones, declaro no estar incurso en ninguna de las prohibiciones previstas en dicho artículo para obtener la condición de beneficiario de la subvención.</t>
  </si>
  <si>
    <t>2. DECLARACIÓN SOBRE OTRAS SUBVENCIONES OBTENIDAS</t>
  </si>
  <si>
    <t>2.1. En relación con los gastos para el que se solicita la ayuda, declaro:</t>
  </si>
  <si>
    <t>A la vista de lo cual, declaro:</t>
  </si>
  <si>
    <t>Asimismo declaro mi compromiso a comunicar por escrito al Departamento de Desarrollo Económico en el plazo máximo de 15 días, cualquier modificación que se produzca en las subvenciones especificadas en esta declaración.</t>
  </si>
  <si>
    <t>INFORMACIÓN DE INTERÉS PARA LA SOLICITANTE:</t>
  </si>
  <si>
    <t>Entidad Concedente</t>
  </si>
  <si>
    <t xml:space="preserve">Importe </t>
  </si>
  <si>
    <t>abonado</t>
  </si>
  <si>
    <t>Concedido</t>
  </si>
  <si>
    <t>Nombre de la ayuda</t>
  </si>
  <si>
    <t>Que en el citado periodo (3 ejercicios fiscales) he recibido las siguientes ayudas de minimis:</t>
  </si>
  <si>
    <t>Fecha</t>
  </si>
  <si>
    <t>Concesión</t>
  </si>
  <si>
    <r>
      <t xml:space="preserve">Que </t>
    </r>
    <r>
      <rPr>
        <b/>
        <sz val="9"/>
        <rFont val="Calibri"/>
        <family val="2"/>
      </rPr>
      <t xml:space="preserve">he obtenido o solicitado </t>
    </r>
    <r>
      <rPr>
        <sz val="9"/>
        <rFont val="Calibri"/>
        <family val="2"/>
      </rPr>
      <t>las siguientes subvenciones de otras Administraciones Públicas, entes públicos o privados o de particulares, nacionales o internacionales:</t>
    </r>
  </si>
  <si>
    <r>
      <t xml:space="preserve">Que </t>
    </r>
    <r>
      <rPr>
        <b/>
        <sz val="9"/>
        <rFont val="Calibri"/>
        <family val="2"/>
      </rPr>
      <t>no he obtenido ni solicitado</t>
    </r>
    <r>
      <rPr>
        <sz val="9"/>
        <rFont val="Calibri"/>
        <family val="2"/>
      </rPr>
      <t xml:space="preserve"> ningún tipo de subvención de otras Administraciones Públicas, entes públicos o privados o de particulares, nacionales o internacionales. </t>
    </r>
  </si>
  <si>
    <r>
      <t xml:space="preserve">2.2. En relación con las ayudas sometidas al régimen de </t>
    </r>
    <r>
      <rPr>
        <b/>
        <i/>
        <sz val="9"/>
        <rFont val="Calibri"/>
        <family val="2"/>
      </rPr>
      <t>minimis,</t>
    </r>
    <r>
      <rPr>
        <b/>
        <sz val="9"/>
        <rFont val="Calibri"/>
        <family val="2"/>
      </rPr>
      <t xml:space="preserve"> </t>
    </r>
    <r>
      <rPr>
        <sz val="9"/>
        <rFont val="Calibri"/>
        <family val="2"/>
      </rPr>
      <t xml:space="preserve">el Reglamento 1407/2013 de la Comisión, de 18 de diciembre de 2013, establece que la ayuda total de </t>
    </r>
    <r>
      <rPr>
        <i/>
        <sz val="9"/>
        <rFont val="Calibri"/>
        <family val="2"/>
      </rPr>
      <t>minimis</t>
    </r>
    <r>
      <rPr>
        <sz val="9"/>
        <rFont val="Calibri"/>
        <family val="2"/>
      </rPr>
      <t xml:space="preserve"> concedida a una única empresa no deberá exceder de 200.000 euros durante cualquier periodo de tres ejercicios fiscales (ved la definición de “única empresa” en el apartado </t>
    </r>
    <r>
      <rPr>
        <i/>
        <sz val="9"/>
        <rFont val="Calibri"/>
        <family val="2"/>
      </rPr>
      <t>Información de interés para el solicitante al pie de este documento</t>
    </r>
    <r>
      <rPr>
        <sz val="9"/>
        <rFont val="Calibri"/>
        <family val="2"/>
      </rPr>
      <t xml:space="preserve">). </t>
    </r>
  </si>
  <si>
    <r>
      <t xml:space="preserve">Que en este ejercicio fiscal y los dos anteriores, </t>
    </r>
    <r>
      <rPr>
        <b/>
        <sz val="9"/>
        <rFont val="Calibri"/>
        <family val="2"/>
      </rPr>
      <t>no</t>
    </r>
    <r>
      <rPr>
        <sz val="9"/>
        <rFont val="Calibri"/>
        <family val="2"/>
      </rPr>
      <t xml:space="preserve"> se me han concedido ayudas de minimis de ninguna Administración o ente público, nacional o internacional.</t>
    </r>
  </si>
  <si>
    <r>
      <t>1.   A efectos del Reglamento de ayudas de minimis (artículo 2.2), la definición “</t>
    </r>
    <r>
      <rPr>
        <i/>
        <sz val="9"/>
        <rFont val="Calibri"/>
        <family val="2"/>
      </rPr>
      <t>única empresa”</t>
    </r>
    <r>
      <rPr>
        <sz val="9"/>
        <rFont val="Calibri"/>
        <family val="2"/>
      </rPr>
      <t xml:space="preserve"> </t>
    </r>
    <r>
      <rPr>
        <i/>
        <sz val="9"/>
        <rFont val="Calibri"/>
        <family val="2"/>
      </rPr>
      <t>incluye todas las sociedades que tengan al menos uno de los siguientes vínculos entre sí:</t>
    </r>
  </si>
  <si>
    <t xml:space="preserve">a) una empresa posee la mayoría de los derechos de voto de los accionistas o socios de otra empresa;
b) una empresa tiene derecho a nombrar o revocar a la mayoría de los miembros del órgano de administración, dirección o control de otra sociedad;
c) una empresa tiene derecho a ejercer una influencia dominante sobre otra, en virtud de un contrato celebrado con ella o una cláusula estatutaria de la segunda empresa;
d) una empresa, accionista o asociada a otra, controla sola, en virtud de un acuerdo celebrado con otros accionistas o socios de la segunda, la mayoría de los derechos de voto de sus accionistas.
Las empresas que mantengan cualquiera de las relaciones contempladas en las letras a) a d) a través de otra u otras empresas también se considerarán una única empresa.
</t>
  </si>
  <si>
    <t>Memoria del proyecto (obligatorio presentar una memoria por cada proyecto de la línea B)</t>
  </si>
  <si>
    <t>Otros documentos:</t>
  </si>
  <si>
    <t xml:space="preserve">Formulario de solicitud  + </t>
  </si>
  <si>
    <r>
      <rPr>
        <u/>
        <sz val="10"/>
        <color indexed="30"/>
        <rFont val="Calibri"/>
        <family val="2"/>
      </rPr>
      <t>Directorio de miembros</t>
    </r>
    <r>
      <rPr>
        <sz val="10"/>
        <rFont val="Calibri"/>
        <family val="2"/>
      </rPr>
      <t xml:space="preserve">   </t>
    </r>
    <r>
      <rPr>
        <b/>
        <sz val="10"/>
        <rFont val="Calibri"/>
        <family val="2"/>
      </rPr>
      <t xml:space="preserve">+ </t>
    </r>
  </si>
  <si>
    <r>
      <rPr>
        <u/>
        <sz val="10"/>
        <color indexed="30"/>
        <rFont val="Calibri"/>
        <family val="2"/>
      </rPr>
      <t>Información económica</t>
    </r>
    <r>
      <rPr>
        <sz val="10"/>
        <rFont val="Calibri"/>
        <family val="2"/>
      </rPr>
      <t xml:space="preserve">   </t>
    </r>
    <r>
      <rPr>
        <b/>
        <sz val="10"/>
        <rFont val="Calibri"/>
        <family val="2"/>
      </rPr>
      <t>+</t>
    </r>
  </si>
  <si>
    <t>Total (=presupuesto del proyecto)</t>
  </si>
  <si>
    <t>Cluster</t>
  </si>
  <si>
    <t>CONSOLIDACIÓN DEL CLÚSTER</t>
  </si>
  <si>
    <t>Inscripción como AEI</t>
  </si>
  <si>
    <t xml:space="preserve">dentro del Programa de Agrupaciones Empresariales Innovadoras (AEI) del Ministerio de Industria, Economía y Competitividad. </t>
  </si>
  <si>
    <t>Programa Nacional AEIs</t>
  </si>
  <si>
    <t>ORGANIZACIÓN DEL CLÚSTER</t>
  </si>
  <si>
    <t>Empresa</t>
  </si>
  <si>
    <t>en la Junta</t>
  </si>
  <si>
    <t>Nombramiento</t>
  </si>
  <si>
    <t>Entidad (Miembro del clúster)</t>
  </si>
  <si>
    <t>Fase 1</t>
  </si>
  <si>
    <t>Fase 2</t>
  </si>
  <si>
    <t>Fase 3</t>
  </si>
  <si>
    <t>Fase 4</t>
  </si>
  <si>
    <t>Fase 5</t>
  </si>
  <si>
    <t>Fase 6</t>
  </si>
  <si>
    <t>Fase 7</t>
  </si>
  <si>
    <t>Fase 8</t>
  </si>
  <si>
    <t>Fase 9</t>
  </si>
  <si>
    <t>Fase 10</t>
  </si>
  <si>
    <t>TOTAL</t>
  </si>
  <si>
    <t>Clúster Manager</t>
  </si>
  <si>
    <t>(a) Presupuesto de personal Propio</t>
  </si>
  <si>
    <t>(b) Gastos de viaje y alojamiento</t>
  </si>
  <si>
    <t>(c) Contrataciones de servicios externos de consultoría técnica, comunicación o de conocimiento</t>
  </si>
  <si>
    <t>DESGLOSE DEL PRESUPUESTO POR FASES</t>
  </si>
  <si>
    <t xml:space="preserve">→  →  →  </t>
  </si>
  <si>
    <t xml:space="preserve"> </t>
  </si>
  <si>
    <t>Viajes y Alojamiento</t>
  </si>
  <si>
    <t>Subctontraciones</t>
  </si>
  <si>
    <t>ampliar la descripción de los trabajos (cronograma, tareas de cada fase, participantes, líder…) en la memoria del proyecto</t>
  </si>
  <si>
    <t>Proyecto</t>
  </si>
  <si>
    <t>Descripción básica del proyecto y de sus objetivos</t>
  </si>
  <si>
    <t>P  R  E  S  U  P  U  E  S  T  O</t>
  </si>
  <si>
    <t>Ayuda Solicitada</t>
  </si>
  <si>
    <t>1. COMPOSICIÓN DE LA JUNTA DIRECTIVA</t>
  </si>
  <si>
    <t>Documento o acta de constitución del clúster (obligatorio, salvo si se ha entregado anteriormente)</t>
  </si>
  <si>
    <t>Estatutos de la organización (obligatorio, salvo si se ha entregado anteriormente)</t>
  </si>
  <si>
    <t>Plan Estratégico (obligatorio, salvo si se ha entregado anteriormente)</t>
  </si>
  <si>
    <t>AYUDAS A CLÚSTERES Y PLATAFORMAS DE COMPETITIVIDAD E INNOVACIÓN EMPRESARIAL</t>
  </si>
  <si>
    <t>PROYECTO 5</t>
  </si>
  <si>
    <t xml:space="preserve">Razón Social </t>
  </si>
  <si>
    <t>DESGLOSE POR PERIODOS</t>
  </si>
  <si>
    <t xml:space="preserve">(a) Presupuesto de personal directamente dedicado al proyecto </t>
  </si>
  <si>
    <t>Relación laboral</t>
  </si>
  <si>
    <t>Nombre proveedor</t>
  </si>
  <si>
    <t>Actividad a contratar</t>
  </si>
  <si>
    <t>Perfil contratación</t>
  </si>
  <si>
    <t>Solicitado a esta convocatoria</t>
  </si>
  <si>
    <t>IR AL DESGLOSE</t>
  </si>
  <si>
    <t>personal propio (en nómina)</t>
  </si>
  <si>
    <t>Consultoría técnica</t>
  </si>
  <si>
    <t>subcontratado</t>
  </si>
  <si>
    <t>Consultoría de comunicación</t>
  </si>
  <si>
    <t>Consultoría de conocimiento</t>
  </si>
  <si>
    <t>AÑO 2021</t>
  </si>
  <si>
    <t>Presu.2020</t>
  </si>
  <si>
    <t>Presu.2021</t>
  </si>
  <si>
    <t>Gestión</t>
  </si>
  <si>
    <t>Comunicación</t>
  </si>
  <si>
    <t>Innovación</t>
  </si>
  <si>
    <t>Estrategia</t>
  </si>
  <si>
    <t>Actvidades:</t>
  </si>
  <si>
    <r>
      <rPr>
        <b/>
        <sz val="10"/>
        <color rgb="FF00B0F0"/>
        <rFont val="Calibri"/>
        <family val="2"/>
      </rPr>
      <t xml:space="preserve">Nota: </t>
    </r>
    <r>
      <rPr>
        <sz val="10"/>
        <color rgb="FF00B0F0"/>
        <rFont val="Calibri"/>
        <family val="2"/>
      </rPr>
      <t>el presupuesto debe desglosarse por fases y también por periodos de abono (deben coincidir los totales de ambos desgloses).</t>
    </r>
  </si>
  <si>
    <t>Dinamización de la cooperación</t>
  </si>
  <si>
    <t>Comercialización e internacionalización</t>
  </si>
  <si>
    <t>Actuaciones de comunicación del clúster, presencia en la web, boletines informativos, colaboración en jornadas de terceros, difusión de actividades propias y de terceros.</t>
  </si>
  <si>
    <t>Jornadas y  networking</t>
  </si>
  <si>
    <t xml:space="preserve">Actividades comunes de gestión: promoción del clúster, visitas y captación de socios, la organización de juntas y asambleas, representación institucional, gestión económico-administrativa de la entidad (cuentas, ayudas, cuotas…). </t>
  </si>
  <si>
    <t>Organización de jornadas, acciones formativas, seminarios y eventos dentro de la actividad de difusión del clúster o sector, información sobre tecnologías o tendencias generales.</t>
  </si>
  <si>
    <t xml:space="preserve">Dinamización y seguimiento de grupos/comisiones/mesas de trabajo de empresas, permanentes o temporales, a través de un trabajo estructurado orientado a una temática o a la consecución de un objetivo común (ej: definición de proyectos de I+D, servicios compartidos…) </t>
  </si>
  <si>
    <t xml:space="preserve">Organización de eventos de promoción comercial nacional o internacional, asistencia a ferias en el exterior, misiones comerciales directas e inversas, análisis de mercados, o colaboración con actuaciones del Plan Internacional de Navarra. </t>
  </si>
  <si>
    <t>Servicios propios dirigidos a las empresas de promoción de la I+D+i (tanto tecnológica como no tecnológica), intermediación oferta-demanda o vigilancia tecnológica.</t>
  </si>
  <si>
    <t>Actualización del plan estratégico de la organización clúster, trabajos de mapeo o caracterización del clúster, vigilancia estratégica e inteligencia competitiva.</t>
  </si>
  <si>
    <t/>
  </si>
  <si>
    <t>Descripción de los resultados que se pretenden con el proyecto</t>
  </si>
  <si>
    <t>PROYECTO 1</t>
  </si>
  <si>
    <t>PROYECTO 2</t>
  </si>
  <si>
    <t>PROYECTO 3</t>
  </si>
  <si>
    <t>PROYECTO 4</t>
  </si>
  <si>
    <t>1.a</t>
  </si>
  <si>
    <t>1.b</t>
  </si>
  <si>
    <t>1.c</t>
  </si>
  <si>
    <t>1.d</t>
  </si>
  <si>
    <t>2.a</t>
  </si>
  <si>
    <t>Planes de gestión anuales</t>
  </si>
  <si>
    <t>Trabajos de adaptación del plan estratégico a la definición de actividades anuales</t>
  </si>
  <si>
    <t>2.b</t>
  </si>
  <si>
    <t>2.c</t>
  </si>
  <si>
    <t>2.d</t>
  </si>
  <si>
    <t>Activ. 1.a</t>
  </si>
  <si>
    <t>Activ. 1.b</t>
  </si>
  <si>
    <t>Activ. 1.c</t>
  </si>
  <si>
    <t>Activ. 1.d</t>
  </si>
  <si>
    <t>Activ. 2.a</t>
  </si>
  <si>
    <t>Activ. 2.b</t>
  </si>
  <si>
    <t>Activ. 2.c</t>
  </si>
  <si>
    <t>Activ. 2.d</t>
  </si>
  <si>
    <t>análisis de datos</t>
  </si>
  <si>
    <t>Plan de actuación 2021 del clúster (obligatorio para la línea A)</t>
  </si>
  <si>
    <t>AÑO 2022</t>
  </si>
  <si>
    <t>2.   El Departamento de Desarrollo Económico podrá investigar la veracidad de los datos declarados y, en caso de falsedad, exigir el reintegro de la subvención concedida más los intereses de demora correspondientes, así como instruir un expediente sancionador por la comisión de una infracción clasificada como muy grave.</t>
  </si>
  <si>
    <t>INFORMACIÓN SOBRE PROTECCIÓN DE DATOS DE CARÁCTER PERSONAL</t>
  </si>
  <si>
    <t>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y por el que se deroga la Directiva 95/46/CE (Reglamento general de protección de datos), y en la Ley Orgánica 3/2018, de 5 de diciembre, de Protección de Datos Personales y garantía de los derechos digitales.</t>
  </si>
  <si>
    <t>En cumplimiento de lo dispuesto en el artículo 13 de dicho Reglamento se informa de lo siguiente:</t>
  </si>
  <si>
    <t>RESPONSABLE DEL TRATAMIENTO</t>
  </si>
  <si>
    <t>LEGITIMACIÓN DEL TRATAMIENTO</t>
  </si>
  <si>
    <t>DESTINATARIOS DE LOS DATOS</t>
  </si>
  <si>
    <t>DERECHOS CUANDO FACILITA SUS DATOS</t>
  </si>
  <si>
    <t xml:space="preserve">Departamento de Desarrollo Económico y Empresarial
Parque Tomás Caballero, 1.   31006  Pamplona.  desarrollo.economico@navarra.es
Unidad Delegada de Protección de Datos del Gobierno de Navarra
Avda. Carlos III, 2.  31002, Pamplona. dpd@navarra.es </t>
  </si>
  <si>
    <t>FINALIDAD DEL TRATAMIENTO</t>
  </si>
  <si>
    <t>Sus datos se tratan para la gestión de las ayudas a proyectos colaborativos de clústeres y de plataformas de competitividad e innovación empresarial. También se prevé su utilización con fines estadísticos.   
Los datos personales proporcionados se conservarán mientras sean necesarios para dar cumplimiento a los fines del tratamiento.</t>
  </si>
  <si>
    <t>El tratamiento es necesario para el cumplimiento de una misión de interés público o el ejercicio de poderes públicos, como es la concesión de una subvención en la forma prevista en la Ley Foral 11/2005, de 9 de noviembre, de Subvenciones.</t>
  </si>
  <si>
    <t>PROCEDENCIA DE DATOS</t>
  </si>
  <si>
    <t xml:space="preserve">Los datos identificativos, los de contacto, los socioeconómicos y financieros y, en su caso, de actividad laboral, se obtienen, fundamentalmente, a través de los que aporta con la solicitud, así como los generados en el transcurso de la relación administrativa y los que para la adecuada gestión sean imprescindibles recabar de otras administraciones y organismos públicos o privados. </t>
  </si>
  <si>
    <t>Los derechos que puede ejercer en relación con sus datos son:
• Acceso: conocer qué datos se están tratando.  
• Rectificación: en el caso de que sean inexactos o incompletos.
• Limitación: para limitar el tratamiento en cuyo caso únicamente se conservarán para el ejercicio o la defensa de posibles reclamaciones.
• Oposición: para que cese el tratamiento de sus datos, salvo por motivos legítimos imperiosos o para el ejercicio o la defensa de posibles reclamaciones.  
• Supresión: para eliminar aquellos datos que no sean necesarios para la finalidad que fueron recogidos.  
• Portabilidad: derecho a que se le entreguen sus datos para transmitírselos a otra entidad responsable.  
• Revocación del consentimiento: supone la posibilidad de retirar el consentimiento en cualquier momento después de dar la autorización del tratamiento, sin que ello afecte a la licitud del tratamiento basado en el consentimiento previo, y con las consecuencias que de ello se deriven.</t>
  </si>
  <si>
    <t xml:space="preserve">Podrá ejercitar estos derechos mediante escrito dirigido al Departamento de Desarrollo Económico y Empresarial.
Los modelos de estos documentos para ejercitar sus derechos los puede encontrar en la página web de la Agencia Española de Protección de Datos (www.agpd.es). 
También se le informa de que puede presentar una reclamación ante la autoridad de control competente en materia de protección de datos o ante la Delegada de Protección de datos del Gobierno de Navarra.  </t>
  </si>
  <si>
    <t>Los datos podrán ser cedidos a otros órganos y sociedades del Gobierno de Navarra, así como a otras Administraciones públicas o a las autoridades, tribunales y organismos de públicos de control para el ejercicio de sus funciones. También podrán ser cedidos a  entidades financieras para la gestión de pagos y por obligaciones legales.</t>
  </si>
  <si>
    <t>TRABAJADOR/A</t>
  </si>
  <si>
    <t>DNI</t>
  </si>
  <si>
    <t>Dias alta año (vida laboral)</t>
  </si>
  <si>
    <t>% Cotización Seguridad Social</t>
  </si>
  <si>
    <t>Bonificaciones Seguridad Social</t>
  </si>
  <si>
    <t>HORAS ANUALES TRABAJADAS</t>
  </si>
  <si>
    <t>Coste/Hora</t>
  </si>
  <si>
    <t>Remuneración año (modelo 190)</t>
  </si>
  <si>
    <t>AÑO 2023</t>
  </si>
  <si>
    <t>Hasta 31/10/22</t>
  </si>
  <si>
    <t>Desde 01/11/22</t>
  </si>
  <si>
    <t>Plan de actuación 2022 del clúster (obligatorio para solicitudes línea A)</t>
  </si>
  <si>
    <t>Previsto 2022</t>
  </si>
  <si>
    <t>El gasto del periodo 2022 acoge gastos desde fecha de solicitud de la ayuda hasta el 31/10/22 (con cargo a una partida presupuestaria de Gastos de 2022).</t>
  </si>
  <si>
    <t>El gasto del periodo 2023 acoge gastos desde el 01/11/22 hasta el 30/09/2023 (con cargo a una partida presupuestaria de gastos de 2023).</t>
  </si>
  <si>
    <t>HORA ANUALES CONVENIO</t>
  </si>
  <si>
    <t>% Jornada (vida laboral)</t>
  </si>
  <si>
    <t>SOLICITUD DE AYUDA A CLÚSTERES Y PLATAFORMAS. CONVOCATORIA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</si>
</sst>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0\ &quot;€&quot;;\-#,##0\ &quot;€&quot;"/>
    <numFmt numFmtId="6" formatCode="#,##0\ &quot;€&quot;;[Red]\-#,##0\ &quot;€&quot;"/>
    <numFmt numFmtId="164" formatCode="#,##0\ &quot;€&quot;"/>
    <numFmt numFmtId="165" formatCode="0;[Red]0"/>
    <numFmt numFmtId="166" formatCode="0.0%"/>
    <numFmt numFmtId="167" formatCode="#,##0_ ;\-#,##0\ "/>
    <numFmt numFmtId="168" formatCode="0.00&quot; €/h&quot;"/>
    <numFmt numFmtId="169" formatCode="##,##0&quot; horas&quot;"/>
    <numFmt numFmtId="170" formatCode="_-* #,##0.00\ _€_-;\-* #,##0.00\ _€_-;_-* &quot;-&quot;??\ _€_-;_-@"/>
  </numFmts>
  <fonts count="47" x14ac:knownFonts="1">
    <font>
      <sz val="10"/>
      <name val="Arial"/>
    </font>
    <font>
      <sz val="10"/>
      <name val="Arial"/>
      <family val="2"/>
    </font>
    <font>
      <sz val="8"/>
      <name val="Arial"/>
      <family val="2"/>
    </font>
    <font>
      <sz val="10"/>
      <name val="Calibri"/>
      <family val="2"/>
    </font>
    <font>
      <sz val="9"/>
      <name val="Calibri"/>
      <family val="2"/>
    </font>
    <font>
      <b/>
      <sz val="9"/>
      <name val="Calibri"/>
      <family val="2"/>
    </font>
    <font>
      <b/>
      <sz val="10"/>
      <name val="Calibri"/>
      <family val="2"/>
    </font>
    <font>
      <sz val="9"/>
      <name val="Arial"/>
      <family val="2"/>
    </font>
    <font>
      <i/>
      <sz val="9"/>
      <name val="Calibri"/>
      <family val="2"/>
    </font>
    <font>
      <b/>
      <i/>
      <sz val="9"/>
      <name val="Calibri"/>
      <family val="2"/>
    </font>
    <font>
      <u/>
      <sz val="10"/>
      <color indexed="30"/>
      <name val="Calibri"/>
      <family val="2"/>
    </font>
    <font>
      <sz val="9"/>
      <color indexed="81"/>
      <name val="Tahoma"/>
      <family val="2"/>
    </font>
    <font>
      <b/>
      <sz val="9"/>
      <color indexed="81"/>
      <name val="Tahoma"/>
      <family val="2"/>
    </font>
    <font>
      <sz val="10"/>
      <name val="Arial"/>
      <family val="2"/>
    </font>
    <font>
      <u/>
      <sz val="10"/>
      <color theme="10"/>
      <name val="Arial"/>
      <family val="2"/>
    </font>
    <font>
      <sz val="10"/>
      <name val="Calibri"/>
      <family val="2"/>
      <scheme val="minor"/>
    </font>
    <font>
      <sz val="9"/>
      <name val="Calibri"/>
      <family val="2"/>
      <scheme val="minor"/>
    </font>
    <font>
      <b/>
      <sz val="8"/>
      <name val="Calibri"/>
      <family val="2"/>
      <scheme val="minor"/>
    </font>
    <font>
      <b/>
      <sz val="9"/>
      <name val="Calibri"/>
      <family val="2"/>
      <scheme val="minor"/>
    </font>
    <font>
      <sz val="8"/>
      <name val="Calibri"/>
      <family val="2"/>
      <scheme val="minor"/>
    </font>
    <font>
      <b/>
      <sz val="8"/>
      <color indexed="23"/>
      <name val="Calibri"/>
      <family val="2"/>
      <scheme val="minor"/>
    </font>
    <font>
      <b/>
      <sz val="10"/>
      <name val="Calibri"/>
      <family val="2"/>
      <scheme val="minor"/>
    </font>
    <font>
      <b/>
      <sz val="11"/>
      <color theme="4"/>
      <name val="Calibri"/>
      <family val="2"/>
      <scheme val="minor"/>
    </font>
    <font>
      <sz val="9"/>
      <color theme="0" tint="-0.14999847407452621"/>
      <name val="Calibri"/>
      <family val="2"/>
      <scheme val="minor"/>
    </font>
    <font>
      <b/>
      <sz val="9"/>
      <color theme="0" tint="-0.14999847407452621"/>
      <name val="Calibri"/>
      <family val="2"/>
      <scheme val="minor"/>
    </font>
    <font>
      <b/>
      <sz val="10"/>
      <color theme="0"/>
      <name val="Calibri"/>
      <family val="2"/>
      <scheme val="minor"/>
    </font>
    <font>
      <b/>
      <sz val="12"/>
      <color theme="0" tint="-0.499984740745262"/>
      <name val="Calibri"/>
      <family val="2"/>
      <scheme val="minor"/>
    </font>
    <font>
      <sz val="8"/>
      <color rgb="FFFF0000"/>
      <name val="Calibri"/>
      <family val="2"/>
      <scheme val="minor"/>
    </font>
    <font>
      <sz val="8"/>
      <color theme="0" tint="-0.499984740745262"/>
      <name val="Calibri"/>
      <family val="2"/>
      <scheme val="minor"/>
    </font>
    <font>
      <b/>
      <sz val="9"/>
      <color rgb="FFFF0000"/>
      <name val="Calibri"/>
      <family val="2"/>
      <scheme val="minor"/>
    </font>
    <font>
      <b/>
      <u/>
      <sz val="9"/>
      <color rgb="FF0070C0"/>
      <name val="Calibri"/>
      <family val="2"/>
      <scheme val="minor"/>
    </font>
    <font>
      <u/>
      <sz val="10"/>
      <color rgb="FF0070C0"/>
      <name val="Calibri"/>
      <family val="2"/>
      <scheme val="minor"/>
    </font>
    <font>
      <b/>
      <sz val="16"/>
      <color indexed="23"/>
      <name val="Calibri"/>
      <family val="2"/>
      <scheme val="minor"/>
    </font>
    <font>
      <sz val="10"/>
      <color theme="0" tint="-0.34998626667073579"/>
      <name val="Calibri"/>
      <family val="2"/>
    </font>
    <font>
      <sz val="10"/>
      <color theme="0"/>
      <name val="Calibri"/>
      <family val="2"/>
      <scheme val="minor"/>
    </font>
    <font>
      <b/>
      <sz val="16"/>
      <name val="Calibri"/>
      <family val="2"/>
      <scheme val="minor"/>
    </font>
    <font>
      <b/>
      <sz val="12"/>
      <name val="Calibri"/>
      <family val="2"/>
      <scheme val="minor"/>
    </font>
    <font>
      <b/>
      <sz val="10"/>
      <color rgb="FFFF0000"/>
      <name val="Calibri"/>
      <family val="2"/>
      <scheme val="minor"/>
    </font>
    <font>
      <sz val="10"/>
      <color rgb="FF00B0F0"/>
      <name val="Calibri"/>
      <family val="2"/>
      <scheme val="minor"/>
    </font>
    <font>
      <sz val="8"/>
      <name val="Arial"/>
      <family val="2"/>
    </font>
    <font>
      <b/>
      <sz val="10"/>
      <color rgb="FF00B0F0"/>
      <name val="Calibri"/>
      <family val="2"/>
    </font>
    <font>
      <sz val="10"/>
      <color rgb="FF00B0F0"/>
      <name val="Calibri"/>
      <family val="2"/>
    </font>
    <font>
      <b/>
      <i/>
      <sz val="10"/>
      <color theme="0"/>
      <name val="Calibri"/>
      <family val="2"/>
      <scheme val="minor"/>
    </font>
    <font>
      <b/>
      <sz val="9"/>
      <color theme="0"/>
      <name val="Arial"/>
      <family val="2"/>
    </font>
    <font>
      <b/>
      <sz val="11"/>
      <color indexed="8"/>
      <name val="Calibri"/>
      <family val="2"/>
    </font>
    <font>
      <sz val="11"/>
      <color indexed="8"/>
      <name val="Calibri"/>
      <family val="2"/>
    </font>
    <font>
      <b/>
      <sz val="11"/>
      <color theme="1"/>
      <name val="Arial"/>
      <family val="2"/>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2"/>
        <bgColor indexed="64"/>
      </patternFill>
    </fill>
    <fill>
      <patternFill patternType="solid">
        <fgColor rgb="FF00B0F0"/>
        <bgColor indexed="64"/>
      </patternFill>
    </fill>
    <fill>
      <patternFill patternType="solid">
        <fgColor indexed="47"/>
        <bgColor indexed="47"/>
      </patternFill>
    </fill>
    <fill>
      <patternFill patternType="solid">
        <fgColor theme="4"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s>
  <cellStyleXfs count="4">
    <xf numFmtId="0" fontId="0" fillId="0" borderId="0"/>
    <xf numFmtId="0" fontId="14" fillId="0" borderId="0" applyNumberFormat="0" applyFill="0" applyBorder="0" applyAlignment="0" applyProtection="0"/>
    <xf numFmtId="9" fontId="1" fillId="0" borderId="0" applyFont="0" applyFill="0" applyBorder="0" applyAlignment="0" applyProtection="0"/>
    <xf numFmtId="9" fontId="13" fillId="0" borderId="0" applyFont="0" applyFill="0" applyBorder="0" applyAlignment="0" applyProtection="0"/>
  </cellStyleXfs>
  <cellXfs count="264">
    <xf numFmtId="0" fontId="0" fillId="0" borderId="0" xfId="0"/>
    <xf numFmtId="0" fontId="15" fillId="0" borderId="0" xfId="0" applyFont="1"/>
    <xf numFmtId="0" fontId="16" fillId="2" borderId="1" xfId="0" applyFont="1" applyFill="1" applyBorder="1" applyProtection="1">
      <protection locked="0"/>
    </xf>
    <xf numFmtId="0" fontId="16" fillId="3" borderId="1" xfId="0" applyFont="1" applyFill="1" applyBorder="1" applyAlignment="1">
      <alignment horizontal="left"/>
    </xf>
    <xf numFmtId="0" fontId="16" fillId="3" borderId="1" xfId="0" applyFont="1" applyFill="1" applyBorder="1"/>
    <xf numFmtId="165" fontId="16" fillId="3" borderId="1" xfId="0" applyNumberFormat="1" applyFont="1" applyFill="1" applyBorder="1"/>
    <xf numFmtId="0" fontId="16" fillId="0" borderId="0" xfId="0" applyFont="1" applyAlignment="1">
      <alignment horizontal="left"/>
    </xf>
    <xf numFmtId="0" fontId="16" fillId="0" borderId="0" xfId="0" applyFont="1"/>
    <xf numFmtId="0" fontId="17" fillId="0" borderId="0" xfId="0" applyFont="1" applyAlignment="1">
      <alignment horizontal="center" wrapText="1"/>
    </xf>
    <xf numFmtId="0" fontId="18" fillId="0" borderId="0" xfId="0" applyFont="1" applyAlignment="1">
      <alignment horizontal="left"/>
    </xf>
    <xf numFmtId="0" fontId="18" fillId="0" borderId="0" xfId="0" applyFont="1" applyAlignment="1">
      <alignment horizontal="center" wrapText="1"/>
    </xf>
    <xf numFmtId="0" fontId="19" fillId="0" borderId="0" xfId="0" applyFont="1"/>
    <xf numFmtId="0" fontId="20" fillId="0" borderId="0" xfId="0" applyFont="1" applyAlignment="1">
      <alignment vertical="center"/>
    </xf>
    <xf numFmtId="0" fontId="18" fillId="3" borderId="1" xfId="0" applyFont="1" applyFill="1" applyBorder="1" applyAlignment="1">
      <alignment horizontal="left"/>
    </xf>
    <xf numFmtId="0" fontId="16" fillId="0" borderId="0" xfId="0" applyFont="1" applyAlignment="1">
      <alignment horizontal="center"/>
    </xf>
    <xf numFmtId="0" fontId="16" fillId="3" borderId="1" xfId="0" applyFont="1" applyFill="1" applyBorder="1" applyAlignment="1">
      <alignment horizontal="center"/>
    </xf>
    <xf numFmtId="0" fontId="17" fillId="0" borderId="0" xfId="0" applyFont="1" applyAlignment="1">
      <alignment horizontal="center"/>
    </xf>
    <xf numFmtId="0" fontId="15" fillId="0" borderId="1" xfId="0" applyFont="1" applyBorder="1"/>
    <xf numFmtId="0" fontId="15" fillId="0" borderId="0" xfId="0" applyFont="1"/>
    <xf numFmtId="0" fontId="15" fillId="0" borderId="0" xfId="0" applyFont="1" applyAlignment="1">
      <alignment horizontal="right"/>
    </xf>
    <xf numFmtId="0" fontId="21" fillId="0" borderId="0" xfId="0" applyFont="1"/>
    <xf numFmtId="0" fontId="21" fillId="0" borderId="0" xfId="0" applyFont="1" applyAlignment="1">
      <alignment horizontal="left"/>
    </xf>
    <xf numFmtId="164" fontId="15" fillId="0" borderId="1" xfId="0" applyNumberFormat="1" applyFont="1" applyBorder="1"/>
    <xf numFmtId="164" fontId="21" fillId="0" borderId="1" xfId="0" applyNumberFormat="1" applyFont="1" applyBorder="1"/>
    <xf numFmtId="0" fontId="18" fillId="4" borderId="1" xfId="0" applyFont="1" applyFill="1" applyBorder="1" applyAlignment="1" applyProtection="1">
      <alignment horizontal="left"/>
      <protection locked="0"/>
    </xf>
    <xf numFmtId="0" fontId="16" fillId="4" borderId="1" xfId="0" applyFont="1" applyFill="1" applyBorder="1" applyAlignment="1" applyProtection="1">
      <alignment horizontal="left"/>
      <protection locked="0"/>
    </xf>
    <xf numFmtId="0" fontId="16" fillId="4" borderId="1" xfId="0" applyFont="1" applyFill="1" applyBorder="1" applyProtection="1">
      <protection locked="0"/>
    </xf>
    <xf numFmtId="165" fontId="16" fillId="4" borderId="1" xfId="0" applyNumberFormat="1" applyFont="1" applyFill="1" applyBorder="1" applyProtection="1">
      <protection locked="0"/>
    </xf>
    <xf numFmtId="0" fontId="16" fillId="4" borderId="1" xfId="0" applyFont="1" applyFill="1" applyBorder="1" applyAlignment="1" applyProtection="1">
      <alignment horizontal="center"/>
      <protection locked="0"/>
    </xf>
    <xf numFmtId="0" fontId="22" fillId="0" borderId="0" xfId="0" applyFont="1" applyAlignment="1">
      <alignment horizontal="center"/>
    </xf>
    <xf numFmtId="0" fontId="15" fillId="0" borderId="1" xfId="0" applyFont="1" applyBorder="1" applyAlignment="1">
      <alignment horizontal="right"/>
    </xf>
    <xf numFmtId="0" fontId="16" fillId="0" borderId="1" xfId="0" applyFont="1" applyBorder="1"/>
    <xf numFmtId="9" fontId="16" fillId="0" borderId="1" xfId="2" applyFont="1" applyBorder="1"/>
    <xf numFmtId="3" fontId="16" fillId="0" borderId="1" xfId="0" applyNumberFormat="1" applyFont="1" applyBorder="1"/>
    <xf numFmtId="164" fontId="16" fillId="0" borderId="1" xfId="0" applyNumberFormat="1" applyFont="1" applyBorder="1"/>
    <xf numFmtId="166" fontId="16" fillId="0" borderId="1" xfId="2" applyNumberFormat="1" applyFont="1" applyBorder="1"/>
    <xf numFmtId="0" fontId="18" fillId="0" borderId="1" xfId="0" applyFont="1" applyBorder="1"/>
    <xf numFmtId="0" fontId="23" fillId="0" borderId="0" xfId="0" applyFont="1" applyAlignment="1">
      <alignment horizontal="left"/>
    </xf>
    <xf numFmtId="0" fontId="24" fillId="0" borderId="0" xfId="0" applyFont="1" applyAlignment="1">
      <alignment horizontal="right"/>
    </xf>
    <xf numFmtId="0" fontId="23" fillId="0" borderId="0" xfId="0" applyFont="1"/>
    <xf numFmtId="0" fontId="25" fillId="6" borderId="1" xfId="0" applyFont="1" applyFill="1" applyBorder="1"/>
    <xf numFmtId="0" fontId="25" fillId="6" borderId="1" xfId="0" applyFont="1" applyFill="1" applyBorder="1" applyAlignment="1">
      <alignment horizontal="center"/>
    </xf>
    <xf numFmtId="0" fontId="26"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right"/>
    </xf>
    <xf numFmtId="0" fontId="19" fillId="0" borderId="0" xfId="0" applyFont="1" applyAlignment="1">
      <alignment horizontal="right"/>
    </xf>
    <xf numFmtId="0" fontId="15" fillId="0" borderId="0" xfId="0" applyFont="1" applyAlignment="1">
      <alignment horizontal="left"/>
    </xf>
    <xf numFmtId="0" fontId="15" fillId="0" borderId="1" xfId="0" applyFont="1" applyBorder="1" applyAlignment="1">
      <alignment vertical="top"/>
    </xf>
    <xf numFmtId="0" fontId="21" fillId="0" borderId="0" xfId="0" applyFont="1" applyAlignment="1">
      <alignment horizontal="right"/>
    </xf>
    <xf numFmtId="164" fontId="21" fillId="0" borderId="0" xfId="0" applyNumberFormat="1" applyFont="1"/>
    <xf numFmtId="164" fontId="27" fillId="0" borderId="0" xfId="0" applyNumberFormat="1" applyFont="1" applyAlignment="1">
      <alignment horizontal="right"/>
    </xf>
    <xf numFmtId="0" fontId="27" fillId="0" borderId="0" xfId="0" applyFont="1" applyAlignment="1">
      <alignment horizontal="right"/>
    </xf>
    <xf numFmtId="0" fontId="27" fillId="0" borderId="0" xfId="0" applyFont="1" applyAlignment="1">
      <alignment horizontal="right" vertical="top"/>
    </xf>
    <xf numFmtId="0" fontId="15" fillId="0" borderId="2" xfId="0" applyFont="1" applyBorder="1"/>
    <xf numFmtId="0" fontId="15" fillId="0" borderId="3" xfId="0" applyFont="1" applyBorder="1"/>
    <xf numFmtId="0" fontId="15" fillId="4" borderId="1" xfId="0" applyFont="1" applyFill="1" applyBorder="1" applyAlignment="1" applyProtection="1">
      <alignment horizontal="center"/>
      <protection locked="0"/>
    </xf>
    <xf numFmtId="167" fontId="16" fillId="4" borderId="1" xfId="0" applyNumberFormat="1" applyFont="1" applyFill="1" applyBorder="1" applyProtection="1">
      <protection locked="0"/>
    </xf>
    <xf numFmtId="0" fontId="15" fillId="4" borderId="4" xfId="0" applyFont="1" applyFill="1" applyBorder="1" applyAlignment="1" applyProtection="1">
      <alignment vertical="top" wrapText="1"/>
      <protection locked="0"/>
    </xf>
    <xf numFmtId="168" fontId="15" fillId="4" borderId="1" xfId="0" applyNumberFormat="1" applyFont="1" applyFill="1" applyBorder="1" applyProtection="1">
      <protection locked="0"/>
    </xf>
    <xf numFmtId="164" fontId="15" fillId="4" borderId="1" xfId="0" applyNumberFormat="1" applyFont="1" applyFill="1" applyBorder="1" applyProtection="1">
      <protection locked="0"/>
    </xf>
    <xf numFmtId="9" fontId="28" fillId="0" borderId="0" xfId="2" applyFont="1" applyAlignment="1">
      <alignment horizontal="left"/>
    </xf>
    <xf numFmtId="6" fontId="16" fillId="4" borderId="1" xfId="0" applyNumberFormat="1" applyFont="1" applyFill="1" applyBorder="1" applyProtection="1">
      <protection locked="0"/>
    </xf>
    <xf numFmtId="0" fontId="7" fillId="0" borderId="0" xfId="0" applyFont="1"/>
    <xf numFmtId="0" fontId="16" fillId="0" borderId="1" xfId="0" applyFont="1" applyBorder="1" applyAlignment="1">
      <alignment horizontal="right"/>
    </xf>
    <xf numFmtId="0" fontId="16" fillId="4" borderId="1" xfId="0" applyFont="1" applyFill="1" applyBorder="1" applyAlignment="1" applyProtection="1">
      <alignment horizontal="left" vertical="center"/>
      <protection locked="0"/>
    </xf>
    <xf numFmtId="0" fontId="16" fillId="0" borderId="0" xfId="0" applyFont="1" applyAlignment="1">
      <alignment horizontal="right"/>
    </xf>
    <xf numFmtId="14" fontId="16" fillId="4" borderId="1" xfId="0" applyNumberFormat="1" applyFont="1" applyFill="1" applyBorder="1" applyAlignment="1" applyProtection="1">
      <alignment horizontal="left" vertical="center"/>
      <protection locked="0"/>
    </xf>
    <xf numFmtId="0" fontId="18" fillId="0" borderId="0" xfId="0" applyFont="1"/>
    <xf numFmtId="0" fontId="29" fillId="0" borderId="0" xfId="0" applyFont="1"/>
    <xf numFmtId="0" fontId="16" fillId="0" borderId="0" xfId="0" applyFont="1" applyAlignment="1">
      <alignment wrapText="1"/>
    </xf>
    <xf numFmtId="164" fontId="18" fillId="0" borderId="1" xfId="0" applyNumberFormat="1" applyFont="1" applyBorder="1"/>
    <xf numFmtId="9" fontId="18" fillId="0" borderId="1" xfId="2" applyFont="1" applyBorder="1"/>
    <xf numFmtId="0" fontId="16" fillId="0" borderId="5" xfId="0" applyFont="1" applyBorder="1" applyAlignment="1">
      <alignment horizontal="left"/>
    </xf>
    <xf numFmtId="0" fontId="16" fillId="0" borderId="0" xfId="0" applyFont="1" applyAlignment="1">
      <alignment vertical="top" wrapText="1"/>
    </xf>
    <xf numFmtId="0" fontId="18" fillId="0" borderId="0" xfId="0" applyFont="1" applyAlignment="1">
      <alignment horizontal="center"/>
    </xf>
    <xf numFmtId="0" fontId="16" fillId="0" borderId="0" xfId="0" applyFont="1" applyAlignment="1">
      <alignment vertical="top"/>
    </xf>
    <xf numFmtId="164" fontId="16" fillId="4" borderId="1" xfId="0" applyNumberFormat="1" applyFont="1" applyFill="1" applyBorder="1" applyProtection="1">
      <protection locked="0"/>
    </xf>
    <xf numFmtId="14" fontId="16" fillId="4" borderId="1" xfId="0" applyNumberFormat="1" applyFont="1" applyFill="1" applyBorder="1" applyProtection="1">
      <protection locked="0"/>
    </xf>
    <xf numFmtId="0" fontId="16" fillId="0" borderId="5" xfId="0" applyFont="1" applyBorder="1"/>
    <xf numFmtId="0" fontId="16" fillId="0" borderId="0" xfId="0" applyFont="1"/>
    <xf numFmtId="0" fontId="16" fillId="0" borderId="0" xfId="0" applyFont="1" applyAlignment="1">
      <alignment horizontal="center" wrapText="1"/>
    </xf>
    <xf numFmtId="0" fontId="27" fillId="0" borderId="0" xfId="0" applyFont="1"/>
    <xf numFmtId="0" fontId="18" fillId="0" borderId="0" xfId="0" applyFont="1" applyAlignment="1">
      <alignment horizontal="left"/>
    </xf>
    <xf numFmtId="0" fontId="30" fillId="0" borderId="1" xfId="1" applyFont="1" applyBorder="1" applyAlignment="1" applyProtection="1">
      <alignment horizontal="center" vertical="center"/>
      <protection locked="0"/>
    </xf>
    <xf numFmtId="0" fontId="15" fillId="0" borderId="0" xfId="1" applyFont="1" applyProtection="1">
      <protection locked="0"/>
    </xf>
    <xf numFmtId="0" fontId="15" fillId="0" borderId="0" xfId="1" applyFont="1" applyProtection="1">
      <protection locked="0"/>
    </xf>
    <xf numFmtId="0" fontId="31" fillId="0" borderId="0" xfId="1" applyFont="1" applyProtection="1">
      <protection locked="0"/>
    </xf>
    <xf numFmtId="0" fontId="14" fillId="0" borderId="0" xfId="1" applyProtection="1">
      <protection locked="0"/>
    </xf>
    <xf numFmtId="5" fontId="16" fillId="4" borderId="1" xfId="0" applyNumberFormat="1" applyFont="1" applyFill="1" applyBorder="1" applyProtection="1">
      <protection locked="0"/>
    </xf>
    <xf numFmtId="5" fontId="16" fillId="3" borderId="1" xfId="0" applyNumberFormat="1" applyFont="1" applyFill="1" applyBorder="1"/>
    <xf numFmtId="0" fontId="32" fillId="0" borderId="0" xfId="0" applyFont="1" applyAlignment="1">
      <alignment vertical="center"/>
    </xf>
    <xf numFmtId="0" fontId="25" fillId="6" borderId="6" xfId="0" applyFont="1" applyFill="1" applyBorder="1"/>
    <xf numFmtId="0" fontId="25" fillId="6" borderId="7" xfId="0" applyFont="1" applyFill="1" applyBorder="1" applyAlignment="1">
      <alignment horizontal="center"/>
    </xf>
    <xf numFmtId="0" fontId="25" fillId="6" borderId="8" xfId="0" applyFont="1" applyFill="1" applyBorder="1" applyAlignment="1">
      <alignment horizontal="center"/>
    </xf>
    <xf numFmtId="0" fontId="15" fillId="0" borderId="9" xfId="0" applyFont="1" applyBorder="1"/>
    <xf numFmtId="6" fontId="16" fillId="4" borderId="10" xfId="0" applyNumberFormat="1" applyFont="1" applyFill="1" applyBorder="1" applyProtection="1">
      <protection locked="0"/>
    </xf>
    <xf numFmtId="0" fontId="15" fillId="4" borderId="9" xfId="0" applyFont="1" applyFill="1" applyBorder="1" applyProtection="1">
      <protection locked="0"/>
    </xf>
    <xf numFmtId="0" fontId="21" fillId="5" borderId="11" xfId="0" applyFont="1" applyFill="1" applyBorder="1"/>
    <xf numFmtId="6" fontId="16" fillId="5" borderId="12" xfId="0" applyNumberFormat="1" applyFont="1" applyFill="1" applyBorder="1"/>
    <xf numFmtId="6" fontId="16" fillId="5" borderId="13" xfId="0" applyNumberFormat="1" applyFont="1" applyFill="1" applyBorder="1"/>
    <xf numFmtId="0" fontId="15" fillId="0" borderId="6" xfId="0" applyFont="1" applyBorder="1"/>
    <xf numFmtId="6" fontId="16" fillId="4" borderId="7" xfId="0" applyNumberFormat="1" applyFont="1" applyFill="1" applyBorder="1" applyProtection="1">
      <protection locked="0"/>
    </xf>
    <xf numFmtId="6" fontId="16" fillId="4" borderId="8" xfId="0" applyNumberFormat="1" applyFont="1" applyFill="1" applyBorder="1" applyProtection="1">
      <protection locked="0"/>
    </xf>
    <xf numFmtId="0" fontId="21" fillId="5" borderId="14" xfId="0" applyFont="1" applyFill="1" applyBorder="1"/>
    <xf numFmtId="6" fontId="18" fillId="5" borderId="15" xfId="0" applyNumberFormat="1" applyFont="1" applyFill="1" applyBorder="1"/>
    <xf numFmtId="6" fontId="18" fillId="5" borderId="16" xfId="0" applyNumberFormat="1" applyFont="1" applyFill="1" applyBorder="1"/>
    <xf numFmtId="0" fontId="18" fillId="0" borderId="0" xfId="0" applyFont="1" applyAlignment="1">
      <alignment horizontal="center"/>
    </xf>
    <xf numFmtId="0" fontId="16" fillId="0" borderId="0" xfId="0" applyFont="1" applyAlignment="1">
      <alignment horizontal="left"/>
    </xf>
    <xf numFmtId="0" fontId="16" fillId="0" borderId="5" xfId="0" applyFont="1" applyBorder="1" applyAlignment="1">
      <alignment horizontal="left"/>
    </xf>
    <xf numFmtId="0" fontId="16" fillId="4" borderId="1" xfId="0" applyFont="1" applyFill="1" applyBorder="1" applyAlignment="1" applyProtection="1">
      <alignment horizontal="center"/>
      <protection locked="0"/>
    </xf>
    <xf numFmtId="169" fontId="15" fillId="0" borderId="1" xfId="0" applyNumberFormat="1" applyFont="1" applyBorder="1"/>
    <xf numFmtId="0" fontId="21" fillId="7" borderId="3" xfId="0" applyFont="1" applyFill="1" applyBorder="1"/>
    <xf numFmtId="0" fontId="21" fillId="7" borderId="3" xfId="0" applyFont="1" applyFill="1" applyBorder="1" applyAlignment="1">
      <alignment horizontal="center" vertical="center"/>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21" fillId="7" borderId="1" xfId="0" applyFont="1" applyFill="1" applyBorder="1"/>
    <xf numFmtId="0" fontId="33" fillId="0" borderId="0" xfId="0" applyFont="1" applyAlignment="1">
      <alignment horizontal="center"/>
    </xf>
    <xf numFmtId="0" fontId="19" fillId="7" borderId="1" xfId="0" applyFont="1" applyFill="1" applyBorder="1" applyAlignment="1">
      <alignment horizontal="left" vertical="center"/>
    </xf>
    <xf numFmtId="0" fontId="17" fillId="7" borderId="1" xfId="0" applyFont="1" applyFill="1" applyBorder="1" applyAlignment="1">
      <alignment horizontal="left" vertical="center"/>
    </xf>
    <xf numFmtId="169" fontId="18" fillId="7" borderId="1" xfId="0" applyNumberFormat="1" applyFont="1" applyFill="1" applyBorder="1"/>
    <xf numFmtId="169" fontId="16" fillId="4" borderId="1" xfId="0" applyNumberFormat="1" applyFont="1" applyFill="1" applyBorder="1" applyProtection="1">
      <protection locked="0"/>
    </xf>
    <xf numFmtId="164" fontId="18" fillId="7" borderId="1" xfId="0" applyNumberFormat="1" applyFont="1" applyFill="1" applyBorder="1"/>
    <xf numFmtId="164" fontId="16" fillId="7" borderId="1" xfId="0" applyNumberFormat="1" applyFont="1" applyFill="1" applyBorder="1"/>
    <xf numFmtId="164" fontId="27" fillId="0" borderId="0" xfId="0" applyNumberFormat="1" applyFont="1" applyAlignment="1">
      <alignment horizontal="left"/>
    </xf>
    <xf numFmtId="0" fontId="34" fillId="0" borderId="0" xfId="0" applyFont="1"/>
    <xf numFmtId="164" fontId="16" fillId="4" borderId="1" xfId="0" applyNumberFormat="1" applyFont="1" applyFill="1" applyBorder="1" applyAlignment="1" applyProtection="1">
      <alignment horizontal="left"/>
      <protection locked="0"/>
    </xf>
    <xf numFmtId="0" fontId="15" fillId="0" borderId="0" xfId="0" applyFont="1" applyAlignment="1">
      <alignment horizontal="left"/>
    </xf>
    <xf numFmtId="0" fontId="21" fillId="0" borderId="0" xfId="0" applyFont="1" applyAlignment="1">
      <alignment horizontal="center" vertical="center"/>
    </xf>
    <xf numFmtId="0" fontId="33" fillId="0" borderId="0" xfId="0" applyFont="1"/>
    <xf numFmtId="0" fontId="37" fillId="0" borderId="0" xfId="0" applyFont="1"/>
    <xf numFmtId="9" fontId="28" fillId="0" borderId="0" xfId="3" applyFont="1" applyAlignment="1">
      <alignment horizontal="left"/>
    </xf>
    <xf numFmtId="0" fontId="21" fillId="0" borderId="0" xfId="0" applyFont="1" applyAlignment="1">
      <alignment horizontal="center"/>
    </xf>
    <xf numFmtId="0" fontId="38" fillId="0" borderId="0" xfId="0" applyFont="1"/>
    <xf numFmtId="164" fontId="38" fillId="0" borderId="0" xfId="0" applyNumberFormat="1" applyFont="1"/>
    <xf numFmtId="0" fontId="15" fillId="0" borderId="1" xfId="0" applyFont="1" applyBorder="1" applyAlignment="1">
      <alignment horizontal="right"/>
    </xf>
    <xf numFmtId="0" fontId="15" fillId="0" borderId="0" xfId="0" applyFont="1" applyAlignment="1">
      <alignment horizontal="left"/>
    </xf>
    <xf numFmtId="0" fontId="15" fillId="0" borderId="1" xfId="0" applyFont="1" applyBorder="1" applyAlignment="1">
      <alignment horizontal="right"/>
    </xf>
    <xf numFmtId="0" fontId="21" fillId="0" borderId="1" xfId="0" applyFont="1" applyFill="1" applyBorder="1" applyAlignment="1" applyProtection="1">
      <alignment horizontal="left" vertical="top" wrapText="1"/>
    </xf>
    <xf numFmtId="0" fontId="21" fillId="4" borderId="1" xfId="0" applyFont="1" applyFill="1" applyBorder="1" applyAlignment="1" applyProtection="1">
      <alignment horizontal="left" vertical="top" wrapText="1"/>
      <protection locked="0"/>
    </xf>
    <xf numFmtId="0" fontId="21" fillId="0" borderId="1" xfId="0" applyFont="1" applyBorder="1" applyAlignment="1">
      <alignment horizontal="center" vertical="top"/>
    </xf>
    <xf numFmtId="0" fontId="34" fillId="0" borderId="31" xfId="0" applyFont="1" applyBorder="1"/>
    <xf numFmtId="0" fontId="42" fillId="0" borderId="31" xfId="0" applyFont="1" applyBorder="1"/>
    <xf numFmtId="164" fontId="34" fillId="0" borderId="31" xfId="0" applyNumberFormat="1" applyFont="1" applyBorder="1"/>
    <xf numFmtId="164" fontId="25" fillId="0" borderId="31" xfId="0" applyNumberFormat="1" applyFont="1" applyBorder="1"/>
    <xf numFmtId="164" fontId="34" fillId="0" borderId="0" xfId="0" applyNumberFormat="1" applyFont="1"/>
    <xf numFmtId="0" fontId="43" fillId="8" borderId="32" xfId="1" applyFont="1" applyFill="1" applyBorder="1" applyAlignment="1" applyProtection="1">
      <alignment horizontal="center" vertical="center"/>
      <protection locked="0"/>
    </xf>
    <xf numFmtId="0" fontId="25" fillId="0" borderId="31" xfId="0" applyFont="1" applyBorder="1"/>
    <xf numFmtId="0" fontId="25" fillId="0" borderId="0" xfId="0" applyFont="1"/>
    <xf numFmtId="164" fontId="25" fillId="0" borderId="0" xfId="0" applyNumberFormat="1" applyFont="1"/>
    <xf numFmtId="0" fontId="15" fillId="0" borderId="0" xfId="0" applyFont="1" applyBorder="1"/>
    <xf numFmtId="0" fontId="16" fillId="4" borderId="1" xfId="0" applyNumberFormat="1" applyFont="1" applyFill="1" applyBorder="1" applyAlignment="1" applyProtection="1">
      <alignment horizontal="left"/>
      <protection locked="0"/>
    </xf>
    <xf numFmtId="0" fontId="16" fillId="0" borderId="0" xfId="0" applyFont="1" applyAlignment="1"/>
    <xf numFmtId="14" fontId="16" fillId="4" borderId="1" xfId="0" applyNumberFormat="1" applyFont="1" applyFill="1" applyBorder="1" applyAlignment="1" applyProtection="1">
      <alignment horizontal="left"/>
      <protection locked="0"/>
    </xf>
    <xf numFmtId="0" fontId="0" fillId="0" borderId="0" xfId="0" applyFont="1" applyAlignment="1"/>
    <xf numFmtId="1" fontId="0" fillId="0" borderId="0" xfId="0" applyNumberFormat="1" applyFont="1" applyAlignment="1"/>
    <xf numFmtId="10" fontId="0" fillId="0" borderId="0" xfId="0" applyNumberFormat="1" applyFont="1" applyAlignment="1"/>
    <xf numFmtId="4" fontId="0" fillId="0" borderId="0" xfId="0" applyNumberFormat="1" applyFont="1" applyAlignment="1"/>
    <xf numFmtId="0" fontId="44" fillId="9" borderId="33" xfId="0" applyFont="1" applyFill="1" applyBorder="1" applyAlignment="1">
      <alignment horizontal="center" vertical="center"/>
    </xf>
    <xf numFmtId="0" fontId="44" fillId="9" borderId="34" xfId="0" applyFont="1" applyFill="1" applyBorder="1" applyAlignment="1">
      <alignment horizontal="center" vertical="center"/>
    </xf>
    <xf numFmtId="0" fontId="44" fillId="9" borderId="34" xfId="0" applyFont="1" applyFill="1" applyBorder="1" applyAlignment="1">
      <alignment horizontal="center" vertical="center" wrapText="1"/>
    </xf>
    <xf numFmtId="1" fontId="44" fillId="9" borderId="34" xfId="0" applyNumberFormat="1" applyFont="1" applyFill="1" applyBorder="1" applyAlignment="1">
      <alignment horizontal="center" vertical="center" wrapText="1"/>
    </xf>
    <xf numFmtId="10" fontId="44" fillId="9" borderId="34" xfId="0" applyNumberFormat="1" applyFont="1" applyFill="1" applyBorder="1" applyAlignment="1">
      <alignment horizontal="center" vertical="center" wrapText="1"/>
    </xf>
    <xf numFmtId="4" fontId="44" fillId="9" borderId="34" xfId="0" applyNumberFormat="1" applyFont="1" applyFill="1" applyBorder="1" applyAlignment="1">
      <alignment horizontal="center" vertical="center" wrapText="1"/>
    </xf>
    <xf numFmtId="4" fontId="44" fillId="9" borderId="35" xfId="0" applyNumberFormat="1" applyFont="1" applyFill="1" applyBorder="1" applyAlignment="1">
      <alignment horizontal="center" vertical="center" wrapText="1"/>
    </xf>
    <xf numFmtId="4" fontId="45" fillId="0" borderId="1" xfId="0" applyNumberFormat="1" applyFont="1" applyFill="1" applyBorder="1" applyAlignment="1"/>
    <xf numFmtId="4" fontId="0" fillId="0" borderId="1" xfId="0" applyNumberFormat="1" applyFont="1" applyFill="1" applyBorder="1" applyAlignment="1"/>
    <xf numFmtId="0" fontId="0" fillId="0" borderId="0" xfId="0" applyFont="1" applyFill="1" applyAlignment="1"/>
    <xf numFmtId="0" fontId="44" fillId="0" borderId="0" xfId="0" applyFont="1" applyBorder="1"/>
    <xf numFmtId="0" fontId="45" fillId="0" borderId="0" xfId="0" applyFont="1" applyBorder="1"/>
    <xf numFmtId="170" fontId="45" fillId="0" borderId="0" xfId="0" applyNumberFormat="1" applyFont="1" applyBorder="1" applyAlignment="1">
      <alignment vertical="center"/>
    </xf>
    <xf numFmtId="1" fontId="45" fillId="0" borderId="0" xfId="0" applyNumberFormat="1" applyFont="1" applyBorder="1" applyAlignment="1">
      <alignment vertical="center"/>
    </xf>
    <xf numFmtId="10" fontId="45" fillId="0" borderId="0" xfId="0" applyNumberFormat="1" applyFont="1" applyBorder="1" applyAlignment="1">
      <alignment vertical="center"/>
    </xf>
    <xf numFmtId="4" fontId="45" fillId="0" borderId="0" xfId="0" applyNumberFormat="1" applyFont="1" applyBorder="1" applyAlignment="1">
      <alignment vertical="center"/>
    </xf>
    <xf numFmtId="4" fontId="45" fillId="0" borderId="0" xfId="0" applyNumberFormat="1" applyFont="1" applyBorder="1"/>
    <xf numFmtId="0" fontId="46" fillId="0" borderId="1" xfId="0" applyFont="1" applyBorder="1" applyAlignment="1"/>
    <xf numFmtId="1" fontId="0" fillId="0" borderId="0" xfId="0" applyNumberFormat="1" applyFont="1" applyFill="1" applyAlignment="1"/>
    <xf numFmtId="10" fontId="0" fillId="0" borderId="0" xfId="0" applyNumberFormat="1" applyFont="1" applyFill="1" applyAlignment="1"/>
    <xf numFmtId="4" fontId="0" fillId="0" borderId="0" xfId="0" applyNumberFormat="1" applyFont="1" applyFill="1" applyAlignment="1"/>
    <xf numFmtId="0" fontId="44" fillId="4" borderId="1" xfId="0" applyFont="1" applyFill="1" applyBorder="1" applyProtection="1">
      <protection locked="0"/>
    </xf>
    <xf numFmtId="0" fontId="45" fillId="4" borderId="1" xfId="0" applyFont="1" applyFill="1" applyBorder="1" applyAlignment="1" applyProtection="1">
      <protection locked="0"/>
    </xf>
    <xf numFmtId="170" fontId="45" fillId="4" borderId="1" xfId="0" applyNumberFormat="1" applyFont="1" applyFill="1" applyBorder="1" applyAlignment="1" applyProtection="1">
      <alignment vertical="center"/>
      <protection locked="0"/>
    </xf>
    <xf numFmtId="1" fontId="45" fillId="4" borderId="1" xfId="0" applyNumberFormat="1" applyFont="1" applyFill="1" applyBorder="1" applyAlignment="1" applyProtection="1">
      <alignment vertical="center"/>
      <protection locked="0"/>
    </xf>
    <xf numFmtId="10" fontId="45" fillId="4" borderId="1" xfId="0" applyNumberFormat="1" applyFont="1" applyFill="1" applyBorder="1" applyAlignment="1" applyProtection="1">
      <alignment vertical="center"/>
      <protection locked="0"/>
    </xf>
    <xf numFmtId="4" fontId="45" fillId="4" borderId="1" xfId="0" applyNumberFormat="1" applyFont="1" applyFill="1" applyBorder="1" applyAlignment="1" applyProtection="1">
      <alignment vertical="center"/>
      <protection locked="0"/>
    </xf>
    <xf numFmtId="0" fontId="44" fillId="4" borderId="1" xfId="0" applyFont="1" applyFill="1" applyBorder="1" applyAlignment="1" applyProtection="1">
      <protection locked="0"/>
    </xf>
    <xf numFmtId="0" fontId="45" fillId="4" borderId="1" xfId="0" applyFont="1" applyFill="1" applyBorder="1" applyProtection="1">
      <protection locked="0"/>
    </xf>
    <xf numFmtId="0" fontId="0" fillId="10" borderId="4" xfId="0" applyFont="1" applyFill="1" applyBorder="1" applyAlignment="1" applyProtection="1">
      <protection locked="0"/>
    </xf>
    <xf numFmtId="0" fontId="16" fillId="0" borderId="1" xfId="0" applyFont="1" applyBorder="1" applyAlignment="1">
      <alignment horizontal="left"/>
    </xf>
    <xf numFmtId="0" fontId="16" fillId="4" borderId="1" xfId="0" applyFont="1" applyFill="1" applyBorder="1" applyAlignment="1" applyProtection="1">
      <alignment horizontal="left" vertical="center"/>
      <protection locked="0"/>
    </xf>
    <xf numFmtId="0" fontId="18" fillId="0" borderId="19"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6" fillId="0" borderId="1" xfId="0" applyFont="1" applyBorder="1" applyAlignment="1">
      <alignment horizontal="right"/>
    </xf>
    <xf numFmtId="0" fontId="35" fillId="0" borderId="20" xfId="0" applyFont="1" applyFill="1" applyBorder="1" applyAlignment="1">
      <alignment horizontal="center"/>
    </xf>
    <xf numFmtId="0" fontId="35" fillId="0" borderId="21" xfId="0" applyFont="1" applyFill="1" applyBorder="1" applyAlignment="1">
      <alignment horizontal="center"/>
    </xf>
    <xf numFmtId="0" fontId="35" fillId="0" borderId="22" xfId="0" applyFont="1" applyFill="1" applyBorder="1" applyAlignment="1">
      <alignment horizontal="center"/>
    </xf>
    <xf numFmtId="0" fontId="22" fillId="0" borderId="23" xfId="0" applyFont="1" applyBorder="1" applyAlignment="1">
      <alignment horizontal="center"/>
    </xf>
    <xf numFmtId="0" fontId="22" fillId="0" borderId="24" xfId="0" applyFont="1" applyBorder="1" applyAlignment="1">
      <alignment horizontal="center"/>
    </xf>
    <xf numFmtId="0" fontId="22" fillId="0" borderId="25" xfId="0" applyFont="1" applyBorder="1" applyAlignment="1">
      <alignment horizontal="center"/>
    </xf>
    <xf numFmtId="0" fontId="16" fillId="0" borderId="19" xfId="0" applyFont="1" applyBorder="1" applyAlignment="1">
      <alignment horizontal="right"/>
    </xf>
    <xf numFmtId="0" fontId="16" fillId="0" borderId="4" xfId="0" applyFont="1" applyBorder="1" applyAlignment="1">
      <alignment horizontal="right"/>
    </xf>
    <xf numFmtId="0" fontId="18" fillId="4" borderId="1" xfId="0" applyFont="1" applyFill="1" applyBorder="1" applyAlignment="1" applyProtection="1">
      <alignment horizontal="left" vertical="center"/>
      <protection locked="0"/>
    </xf>
    <xf numFmtId="0" fontId="16" fillId="4" borderId="19" xfId="0" applyFont="1" applyFill="1" applyBorder="1" applyAlignment="1" applyProtection="1">
      <alignment horizontal="left" vertical="center"/>
      <protection locked="0"/>
    </xf>
    <xf numFmtId="0" fontId="16" fillId="4" borderId="26" xfId="0" applyFont="1" applyFill="1" applyBorder="1" applyAlignment="1" applyProtection="1">
      <alignment horizontal="left" vertical="center"/>
      <protection locked="0"/>
    </xf>
    <xf numFmtId="0" fontId="16" fillId="4" borderId="4" xfId="0" applyFont="1" applyFill="1" applyBorder="1" applyAlignment="1" applyProtection="1">
      <alignment horizontal="left" vertical="center"/>
      <protection locked="0"/>
    </xf>
    <xf numFmtId="0" fontId="16" fillId="4" borderId="1" xfId="0" applyFont="1" applyFill="1" applyBorder="1" applyAlignment="1" applyProtection="1">
      <alignment horizontal="left"/>
      <protection locked="0"/>
    </xf>
    <xf numFmtId="0" fontId="16" fillId="0" borderId="0" xfId="0" applyFont="1" applyAlignment="1">
      <alignment horizontal="left"/>
    </xf>
    <xf numFmtId="0" fontId="16" fillId="0" borderId="5" xfId="0" applyFont="1" applyBorder="1" applyAlignment="1">
      <alignment horizontal="left"/>
    </xf>
    <xf numFmtId="0" fontId="16" fillId="4" borderId="19" xfId="0" applyFont="1" applyFill="1" applyBorder="1" applyAlignment="1" applyProtection="1">
      <alignment horizontal="center"/>
      <protection locked="0"/>
    </xf>
    <xf numFmtId="0" fontId="16" fillId="4" borderId="26"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0" fontId="16" fillId="0" borderId="19" xfId="0" applyFont="1" applyBorder="1" applyAlignment="1">
      <alignment horizontal="left"/>
    </xf>
    <xf numFmtId="0" fontId="16" fillId="0" borderId="26" xfId="0" applyFont="1" applyBorder="1" applyAlignment="1">
      <alignment horizontal="left"/>
    </xf>
    <xf numFmtId="0" fontId="16" fillId="0" borderId="4" xfId="0" applyFont="1" applyBorder="1" applyAlignment="1">
      <alignment horizontal="left"/>
    </xf>
    <xf numFmtId="0" fontId="32" fillId="0" borderId="0" xfId="0" applyFont="1" applyAlignment="1">
      <alignment horizontal="left" vertical="center"/>
    </xf>
    <xf numFmtId="0" fontId="18" fillId="0" borderId="0" xfId="0" applyFont="1" applyAlignment="1">
      <alignment horizontal="center"/>
    </xf>
    <xf numFmtId="0" fontId="16" fillId="4" borderId="1" xfId="0" applyFont="1" applyFill="1" applyBorder="1" applyAlignment="1" applyProtection="1">
      <alignment horizontal="center"/>
      <protection locked="0"/>
    </xf>
    <xf numFmtId="0" fontId="35" fillId="0" borderId="27" xfId="0" applyFont="1" applyBorder="1" applyAlignment="1">
      <alignment horizontal="center"/>
    </xf>
    <xf numFmtId="0" fontId="35" fillId="0" borderId="28" xfId="0" applyFont="1" applyBorder="1" applyAlignment="1">
      <alignment horizontal="center"/>
    </xf>
    <xf numFmtId="0" fontId="35" fillId="0" borderId="29" xfId="0" applyFont="1" applyBorder="1" applyAlignment="1">
      <alignment horizontal="center"/>
    </xf>
    <xf numFmtId="0" fontId="18" fillId="0" borderId="0" xfId="0" applyFont="1" applyAlignment="1">
      <alignment horizontal="left"/>
    </xf>
    <xf numFmtId="0" fontId="21" fillId="0" borderId="1" xfId="0" applyFont="1" applyBorder="1" applyAlignment="1">
      <alignment horizontal="left"/>
    </xf>
    <xf numFmtId="0" fontId="15" fillId="0" borderId="1" xfId="0" applyFont="1" applyBorder="1" applyAlignment="1">
      <alignment horizontal="left"/>
    </xf>
    <xf numFmtId="0" fontId="16" fillId="0" borderId="0" xfId="0" applyFont="1" applyAlignment="1">
      <alignment horizontal="left" vertical="top" wrapText="1"/>
    </xf>
    <xf numFmtId="0" fontId="16" fillId="0" borderId="0" xfId="0" applyFont="1" applyAlignment="1">
      <alignment horizontal="left" wrapText="1"/>
    </xf>
    <xf numFmtId="0" fontId="18" fillId="0" borderId="0" xfId="0" applyFont="1" applyAlignment="1">
      <alignment horizontal="left" vertical="top" wrapText="1"/>
    </xf>
    <xf numFmtId="0" fontId="16" fillId="0" borderId="5" xfId="0" applyFont="1" applyBorder="1" applyAlignment="1">
      <alignment horizontal="left" vertical="top" wrapText="1"/>
    </xf>
    <xf numFmtId="0" fontId="16" fillId="0" borderId="0" xfId="0" applyFont="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top" wrapText="1"/>
      <protection locked="0"/>
    </xf>
    <xf numFmtId="0" fontId="16" fillId="0" borderId="19" xfId="0" applyFont="1" applyFill="1" applyBorder="1" applyAlignment="1" applyProtection="1">
      <alignment horizontal="left" vertical="top" wrapText="1"/>
    </xf>
    <xf numFmtId="0" fontId="16" fillId="0" borderId="26" xfId="0" applyFont="1" applyFill="1" applyBorder="1" applyAlignment="1" applyProtection="1">
      <alignment horizontal="left" vertical="top" wrapText="1"/>
    </xf>
    <xf numFmtId="0" fontId="16" fillId="0" borderId="4" xfId="0" applyFont="1" applyFill="1" applyBorder="1" applyAlignment="1" applyProtection="1">
      <alignment horizontal="left" vertical="top" wrapText="1"/>
    </xf>
    <xf numFmtId="0" fontId="15" fillId="4" borderId="19" xfId="0" applyFont="1" applyFill="1" applyBorder="1" applyAlignment="1" applyProtection="1">
      <alignment horizontal="left" vertical="top" wrapText="1"/>
      <protection locked="0"/>
    </xf>
    <xf numFmtId="0" fontId="15" fillId="4" borderId="26" xfId="0" applyFont="1" applyFill="1" applyBorder="1" applyAlignment="1" applyProtection="1">
      <alignment horizontal="left" vertical="top" wrapText="1"/>
      <protection locked="0"/>
    </xf>
    <xf numFmtId="0" fontId="15" fillId="4" borderId="4"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protection locked="0"/>
    </xf>
    <xf numFmtId="0" fontId="15" fillId="0" borderId="1" xfId="0" applyFont="1" applyBorder="1" applyAlignment="1">
      <alignment horizontal="right" vertical="top" wrapText="1"/>
    </xf>
    <xf numFmtId="0" fontId="15" fillId="4" borderId="1" xfId="0" applyFont="1" applyFill="1" applyBorder="1" applyAlignment="1" applyProtection="1">
      <alignment horizontal="left" vertical="top" wrapText="1"/>
      <protection locked="0"/>
    </xf>
    <xf numFmtId="0" fontId="15" fillId="0" borderId="0" xfId="0" applyFont="1" applyBorder="1" applyAlignment="1">
      <alignment horizontal="left"/>
    </xf>
    <xf numFmtId="0" fontId="35" fillId="0" borderId="20" xfId="0" applyFont="1" applyBorder="1" applyAlignment="1">
      <alignment horizontal="center"/>
    </xf>
    <xf numFmtId="0" fontId="35" fillId="0" borderId="21" xfId="0" applyFont="1" applyBorder="1" applyAlignment="1">
      <alignment horizontal="center"/>
    </xf>
    <xf numFmtId="0" fontId="35" fillId="0" borderId="22" xfId="0" applyFont="1" applyBorder="1" applyAlignment="1">
      <alignment horizontal="center"/>
    </xf>
    <xf numFmtId="0" fontId="15" fillId="0" borderId="1" xfId="0" applyFont="1" applyBorder="1" applyAlignment="1">
      <alignment horizontal="right"/>
    </xf>
    <xf numFmtId="0" fontId="15" fillId="4" borderId="1" xfId="0" applyFont="1" applyFill="1" applyBorder="1" applyAlignment="1" applyProtection="1">
      <alignment horizontal="left" wrapText="1"/>
      <protection locked="0"/>
    </xf>
    <xf numFmtId="0" fontId="19" fillId="7" borderId="17" xfId="0" applyFont="1" applyFill="1" applyBorder="1" applyAlignment="1">
      <alignment horizontal="left" vertical="top" wrapText="1"/>
    </xf>
    <xf numFmtId="0" fontId="19" fillId="7" borderId="18" xfId="0" applyFont="1" applyFill="1" applyBorder="1" applyAlignment="1">
      <alignment horizontal="left" vertical="top" wrapText="1"/>
    </xf>
    <xf numFmtId="0" fontId="15" fillId="4" borderId="19" xfId="0" applyFont="1" applyFill="1" applyBorder="1" applyAlignment="1" applyProtection="1">
      <alignment horizontal="left"/>
      <protection locked="0"/>
    </xf>
    <xf numFmtId="0" fontId="15" fillId="4" borderId="26" xfId="0" applyFont="1" applyFill="1" applyBorder="1" applyAlignment="1" applyProtection="1">
      <alignment horizontal="left"/>
      <protection locked="0"/>
    </xf>
    <xf numFmtId="0" fontId="15" fillId="4" borderId="4" xfId="0" applyFont="1" applyFill="1" applyBorder="1" applyAlignment="1" applyProtection="1">
      <alignment horizontal="left"/>
      <protection locked="0"/>
    </xf>
    <xf numFmtId="0" fontId="34" fillId="0" borderId="31" xfId="0" applyFont="1" applyBorder="1" applyAlignment="1">
      <alignment horizontal="center"/>
    </xf>
    <xf numFmtId="0" fontId="21" fillId="0" borderId="0" xfId="0" applyFont="1" applyAlignment="1">
      <alignment horizontal="center" wrapText="1"/>
    </xf>
    <xf numFmtId="0" fontId="15" fillId="4" borderId="19" xfId="0" applyFont="1" applyFill="1" applyBorder="1" applyAlignment="1" applyProtection="1">
      <alignment horizontal="left" wrapText="1"/>
      <protection locked="0"/>
    </xf>
    <xf numFmtId="0" fontId="21" fillId="0" borderId="30" xfId="0" applyFont="1" applyBorder="1" applyAlignment="1">
      <alignment horizontal="center"/>
    </xf>
    <xf numFmtId="0" fontId="16" fillId="4" borderId="19" xfId="0" applyFont="1" applyFill="1" applyBorder="1" applyAlignment="1" applyProtection="1">
      <alignment horizontal="left" vertical="top" wrapText="1"/>
      <protection locked="0"/>
    </xf>
    <xf numFmtId="0" fontId="16" fillId="4" borderId="26" xfId="0" applyFont="1" applyFill="1" applyBorder="1" applyAlignment="1" applyProtection="1">
      <alignment horizontal="left" vertical="top" wrapText="1"/>
      <protection locked="0"/>
    </xf>
    <xf numFmtId="0" fontId="16" fillId="4" borderId="4"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21" fillId="4" borderId="1" xfId="0" applyFont="1" applyFill="1" applyBorder="1" applyAlignment="1" applyProtection="1">
      <alignment horizontal="left"/>
      <protection locked="0"/>
    </xf>
    <xf numFmtId="0" fontId="36" fillId="0" borderId="20" xfId="0" applyFont="1" applyBorder="1" applyAlignment="1">
      <alignment horizontal="center"/>
    </xf>
    <xf numFmtId="0" fontId="36" fillId="0" borderId="21" xfId="0" applyFont="1" applyBorder="1" applyAlignment="1">
      <alignment horizontal="center"/>
    </xf>
    <xf numFmtId="0" fontId="36" fillId="0" borderId="22" xfId="0" applyFont="1" applyBorder="1" applyAlignment="1">
      <alignment horizontal="center"/>
    </xf>
  </cellXfs>
  <cellStyles count="4">
    <cellStyle name="Hipervínculo" xfId="1" builtinId="8"/>
    <cellStyle name="Normal" xfId="0" builtinId="0"/>
    <cellStyle name="Porcentaje" xfId="2" builtinId="5"/>
    <cellStyle name="Porcentaje 2" xfId="3"/>
  </cellStyles>
  <dxfs count="54">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3</xdr:col>
      <xdr:colOff>670779</xdr:colOff>
      <xdr:row>3</xdr:row>
      <xdr:rowOff>133349</xdr:rowOff>
    </xdr:to>
    <xdr:pic>
      <xdr:nvPicPr>
        <xdr:cNvPr id="4" name="Imagen 3">
          <a:extLst>
            <a:ext uri="{FF2B5EF4-FFF2-40B4-BE49-F238E27FC236}">
              <a16:creationId xmlns:a16="http://schemas.microsoft.com/office/drawing/2014/main" id="{68840B08-B83B-457E-9B29-BE3CA7A163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952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4554</xdr:colOff>
      <xdr:row>0</xdr:row>
      <xdr:rowOff>52181</xdr:rowOff>
    </xdr:from>
    <xdr:to>
      <xdr:col>4</xdr:col>
      <xdr:colOff>163468</xdr:colOff>
      <xdr:row>4</xdr:row>
      <xdr:rowOff>2898</xdr:rowOff>
    </xdr:to>
    <xdr:pic>
      <xdr:nvPicPr>
        <xdr:cNvPr id="4" name="Imagen 3">
          <a:extLst>
            <a:ext uri="{FF2B5EF4-FFF2-40B4-BE49-F238E27FC236}">
              <a16:creationId xmlns:a16="http://schemas.microsoft.com/office/drawing/2014/main" id="{EF6219E6-4305-441B-A4D3-83BF6B17FB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579" y="52181"/>
          <a:ext cx="2273464" cy="598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4</xdr:col>
      <xdr:colOff>165954</xdr:colOff>
      <xdr:row>3</xdr:row>
      <xdr:rowOff>152399</xdr:rowOff>
    </xdr:to>
    <xdr:pic>
      <xdr:nvPicPr>
        <xdr:cNvPr id="4" name="Imagen 3">
          <a:extLst>
            <a:ext uri="{FF2B5EF4-FFF2-40B4-BE49-F238E27FC236}">
              <a16:creationId xmlns:a16="http://schemas.microsoft.com/office/drawing/2014/main" id="{A2F8C5BC-1618-4AE7-9392-05E4E9A5D5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857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1524000</xdr:colOff>
      <xdr:row>0</xdr:row>
      <xdr:rowOff>0</xdr:rowOff>
    </xdr:from>
    <xdr:to>
      <xdr:col>5</xdr:col>
      <xdr:colOff>337404</xdr:colOff>
      <xdr:row>3</xdr:row>
      <xdr:rowOff>180974</xdr:rowOff>
    </xdr:to>
    <xdr:pic>
      <xdr:nvPicPr>
        <xdr:cNvPr id="4" name="Imagen 3">
          <a:extLst>
            <a:ext uri="{FF2B5EF4-FFF2-40B4-BE49-F238E27FC236}">
              <a16:creationId xmlns:a16="http://schemas.microsoft.com/office/drawing/2014/main" id="{CF1042E5-4764-47FF-B5F9-A493D01BB4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3325" y="0"/>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4</xdr:col>
      <xdr:colOff>175479</xdr:colOff>
      <xdr:row>3</xdr:row>
      <xdr:rowOff>161924</xdr:rowOff>
    </xdr:to>
    <xdr:pic>
      <xdr:nvPicPr>
        <xdr:cNvPr id="4" name="Imagen 3">
          <a:extLst>
            <a:ext uri="{FF2B5EF4-FFF2-40B4-BE49-F238E27FC236}">
              <a16:creationId xmlns:a16="http://schemas.microsoft.com/office/drawing/2014/main" id="{B8256873-4C53-4954-9B13-25667AA11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8100"/>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95250</xdr:colOff>
      <xdr:row>0</xdr:row>
      <xdr:rowOff>0</xdr:rowOff>
    </xdr:from>
    <xdr:to>
      <xdr:col>5</xdr:col>
      <xdr:colOff>746979</xdr:colOff>
      <xdr:row>2</xdr:row>
      <xdr:rowOff>209549</xdr:rowOff>
    </xdr:to>
    <xdr:pic>
      <xdr:nvPicPr>
        <xdr:cNvPr id="4" name="Imagen 3">
          <a:extLst>
            <a:ext uri="{FF2B5EF4-FFF2-40B4-BE49-F238E27FC236}">
              <a16:creationId xmlns:a16="http://schemas.microsoft.com/office/drawing/2014/main" id="{7CD59253-7E60-4666-96E2-C3C3ADEA1D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425" y="0"/>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4</xdr:col>
      <xdr:colOff>185004</xdr:colOff>
      <xdr:row>4</xdr:row>
      <xdr:rowOff>28574</xdr:rowOff>
    </xdr:to>
    <xdr:pic>
      <xdr:nvPicPr>
        <xdr:cNvPr id="4" name="Imagen 3">
          <a:extLst>
            <a:ext uri="{FF2B5EF4-FFF2-40B4-BE49-F238E27FC236}">
              <a16:creationId xmlns:a16="http://schemas.microsoft.com/office/drawing/2014/main" id="{3685A66A-7A15-4256-8539-95C1BAA0F9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6667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9524</xdr:colOff>
      <xdr:row>0</xdr:row>
      <xdr:rowOff>85725</xdr:rowOff>
    </xdr:from>
    <xdr:to>
      <xdr:col>4</xdr:col>
      <xdr:colOff>165953</xdr:colOff>
      <xdr:row>4</xdr:row>
      <xdr:rowOff>47624</xdr:rowOff>
    </xdr:to>
    <xdr:pic>
      <xdr:nvPicPr>
        <xdr:cNvPr id="4" name="Imagen 3">
          <a:extLst>
            <a:ext uri="{FF2B5EF4-FFF2-40B4-BE49-F238E27FC236}">
              <a16:creationId xmlns:a16="http://schemas.microsoft.com/office/drawing/2014/main" id="{8A522A41-DA27-4DB6-836F-5B3F49D2D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 y="8572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4</xdr:col>
      <xdr:colOff>156429</xdr:colOff>
      <xdr:row>4</xdr:row>
      <xdr:rowOff>9524</xdr:rowOff>
    </xdr:to>
    <xdr:pic>
      <xdr:nvPicPr>
        <xdr:cNvPr id="4" name="Imagen 3">
          <a:extLst>
            <a:ext uri="{FF2B5EF4-FFF2-40B4-BE49-F238E27FC236}">
              <a16:creationId xmlns:a16="http://schemas.microsoft.com/office/drawing/2014/main" id="{8F5B029A-FE4E-407E-BC2F-1ADD5C3AF1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4</xdr:col>
      <xdr:colOff>156429</xdr:colOff>
      <xdr:row>4</xdr:row>
      <xdr:rowOff>9524</xdr:rowOff>
    </xdr:to>
    <xdr:pic>
      <xdr:nvPicPr>
        <xdr:cNvPr id="4" name="Imagen 3">
          <a:extLst>
            <a:ext uri="{FF2B5EF4-FFF2-40B4-BE49-F238E27FC236}">
              <a16:creationId xmlns:a16="http://schemas.microsoft.com/office/drawing/2014/main" id="{AE5B694E-FB01-46FF-8851-6EBE6E854B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4</xdr:col>
      <xdr:colOff>156429</xdr:colOff>
      <xdr:row>4</xdr:row>
      <xdr:rowOff>9524</xdr:rowOff>
    </xdr:to>
    <xdr:pic>
      <xdr:nvPicPr>
        <xdr:cNvPr id="4" name="Imagen 3">
          <a:extLst>
            <a:ext uri="{FF2B5EF4-FFF2-40B4-BE49-F238E27FC236}">
              <a16:creationId xmlns:a16="http://schemas.microsoft.com/office/drawing/2014/main" id="{BF2C75AB-4C2B-467D-BE1D-86C2D5338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2270979"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65"/>
  <sheetViews>
    <sheetView showGridLines="0" showRowColHeaders="0" tabSelected="1" zoomScaleNormal="100" zoomScaleSheetLayoutView="100" workbookViewId="0">
      <selection activeCell="D40" sqref="D40"/>
    </sheetView>
  </sheetViews>
  <sheetFormatPr baseColWidth="10" defaultColWidth="11.42578125" defaultRowHeight="12.75" x14ac:dyDescent="0.2"/>
  <cols>
    <col min="1" max="2" width="3" style="1" customWidth="1"/>
    <col min="3" max="3" width="21.140625" style="1" customWidth="1"/>
    <col min="4" max="10" width="11" style="1" customWidth="1"/>
    <col min="11" max="11" width="9.5703125" style="1" customWidth="1"/>
    <col min="12" max="15" width="7.28515625" style="1" customWidth="1"/>
    <col min="16" max="16384" width="11.42578125" style="1"/>
  </cols>
  <sheetData>
    <row r="4" spans="2:10" ht="13.5" thickBot="1" x14ac:dyDescent="0.25"/>
    <row r="5" spans="2:10" ht="21" x14ac:dyDescent="0.35">
      <c r="B5" s="193" t="s">
        <v>916</v>
      </c>
      <c r="C5" s="194"/>
      <c r="D5" s="194"/>
      <c r="E5" s="194"/>
      <c r="F5" s="194"/>
      <c r="G5" s="194"/>
      <c r="H5" s="194"/>
      <c r="I5" s="194"/>
      <c r="J5" s="195"/>
    </row>
    <row r="6" spans="2:10" ht="15.75" thickBot="1" x14ac:dyDescent="0.3">
      <c r="B6" s="196" t="s">
        <v>676</v>
      </c>
      <c r="C6" s="197"/>
      <c r="D6" s="197"/>
      <c r="E6" s="197"/>
      <c r="F6" s="197"/>
      <c r="G6" s="197"/>
      <c r="H6" s="197"/>
      <c r="I6" s="197"/>
      <c r="J6" s="198"/>
    </row>
    <row r="7" spans="2:10" ht="15" x14ac:dyDescent="0.25">
      <c r="B7" s="81" t="s">
        <v>682</v>
      </c>
      <c r="C7" s="29"/>
      <c r="D7" s="29"/>
      <c r="E7" s="29"/>
      <c r="F7" s="29"/>
      <c r="G7" s="29"/>
      <c r="H7" s="29"/>
      <c r="I7" s="29"/>
      <c r="J7" s="29"/>
    </row>
    <row r="8" spans="2:10" x14ac:dyDescent="0.2">
      <c r="B8" s="7"/>
      <c r="C8" s="7"/>
      <c r="D8" s="7"/>
      <c r="E8" s="7"/>
      <c r="F8" s="7"/>
      <c r="G8" s="7"/>
      <c r="H8" s="7"/>
      <c r="I8" s="7"/>
      <c r="J8" s="62"/>
    </row>
    <row r="9" spans="2:10" x14ac:dyDescent="0.2">
      <c r="B9" s="192" t="s">
        <v>655</v>
      </c>
      <c r="C9" s="192"/>
      <c r="D9" s="201"/>
      <c r="E9" s="201"/>
      <c r="F9" s="201"/>
      <c r="G9" s="201"/>
      <c r="H9" s="63" t="s">
        <v>741</v>
      </c>
      <c r="I9" s="201"/>
      <c r="J9" s="201"/>
    </row>
    <row r="10" spans="2:10" x14ac:dyDescent="0.2">
      <c r="B10" s="192" t="s">
        <v>656</v>
      </c>
      <c r="C10" s="192"/>
      <c r="D10" s="188"/>
      <c r="E10" s="188"/>
      <c r="F10" s="188"/>
      <c r="G10" s="188"/>
      <c r="H10" s="188"/>
      <c r="I10" s="188"/>
      <c r="J10" s="188"/>
    </row>
    <row r="11" spans="2:10" x14ac:dyDescent="0.2">
      <c r="B11" s="192" t="s">
        <v>658</v>
      </c>
      <c r="C11" s="192"/>
      <c r="D11" s="188"/>
      <c r="E11" s="188"/>
      <c r="F11" s="63" t="s">
        <v>659</v>
      </c>
      <c r="G11" s="64"/>
      <c r="H11" s="63" t="s">
        <v>657</v>
      </c>
      <c r="I11" s="188"/>
      <c r="J11" s="188"/>
    </row>
    <row r="12" spans="2:10" x14ac:dyDescent="0.2">
      <c r="B12" s="192" t="s">
        <v>16</v>
      </c>
      <c r="C12" s="192"/>
      <c r="D12" s="188"/>
      <c r="E12" s="188"/>
      <c r="F12" s="63" t="s">
        <v>660</v>
      </c>
      <c r="G12" s="188"/>
      <c r="H12" s="188"/>
      <c r="I12" s="188"/>
      <c r="J12" s="188"/>
    </row>
    <row r="13" spans="2:10" x14ac:dyDescent="0.2">
      <c r="B13" s="9" t="s">
        <v>742</v>
      </c>
      <c r="C13" s="65"/>
      <c r="D13" s="7"/>
      <c r="E13" s="7"/>
      <c r="F13" s="7"/>
      <c r="G13" s="7"/>
      <c r="H13" s="7"/>
      <c r="I13" s="7"/>
      <c r="J13" s="7"/>
    </row>
    <row r="14" spans="2:10" x14ac:dyDescent="0.2">
      <c r="B14" s="192" t="s">
        <v>1</v>
      </c>
      <c r="C14" s="192"/>
      <c r="D14" s="201"/>
      <c r="E14" s="201"/>
      <c r="F14" s="201"/>
      <c r="G14" s="201"/>
      <c r="H14" s="63" t="s">
        <v>15</v>
      </c>
      <c r="I14" s="188"/>
      <c r="J14" s="188"/>
    </row>
    <row r="15" spans="2:10" x14ac:dyDescent="0.2">
      <c r="B15" s="192" t="s">
        <v>656</v>
      </c>
      <c r="C15" s="192"/>
      <c r="D15" s="202"/>
      <c r="E15" s="203"/>
      <c r="F15" s="203"/>
      <c r="G15" s="204"/>
      <c r="H15" s="199" t="s">
        <v>716</v>
      </c>
      <c r="I15" s="200"/>
      <c r="J15" s="66"/>
    </row>
    <row r="16" spans="2:10" x14ac:dyDescent="0.2">
      <c r="B16" s="192" t="s">
        <v>658</v>
      </c>
      <c r="C16" s="192"/>
      <c r="D16" s="188"/>
      <c r="E16" s="188"/>
      <c r="F16" s="63" t="s">
        <v>659</v>
      </c>
      <c r="G16" s="64"/>
      <c r="H16" s="63" t="s">
        <v>657</v>
      </c>
      <c r="I16" s="188"/>
      <c r="J16" s="188"/>
    </row>
    <row r="17" spans="2:10" x14ac:dyDescent="0.2">
      <c r="B17" s="192" t="s">
        <v>16</v>
      </c>
      <c r="C17" s="192"/>
      <c r="D17" s="188"/>
      <c r="E17" s="188"/>
      <c r="F17" s="63" t="s">
        <v>17</v>
      </c>
      <c r="G17" s="188"/>
      <c r="H17" s="188"/>
      <c r="I17" s="188"/>
      <c r="J17" s="188"/>
    </row>
    <row r="18" spans="2:10" x14ac:dyDescent="0.2">
      <c r="B18" s="192" t="s">
        <v>662</v>
      </c>
      <c r="C18" s="192"/>
      <c r="D18" s="188"/>
      <c r="E18" s="188"/>
      <c r="F18" s="63" t="s">
        <v>20</v>
      </c>
      <c r="G18" s="188"/>
      <c r="H18" s="188"/>
      <c r="I18" s="188"/>
      <c r="J18" s="188"/>
    </row>
    <row r="19" spans="2:10" x14ac:dyDescent="0.2">
      <c r="B19" s="192" t="s">
        <v>743</v>
      </c>
      <c r="C19" s="192"/>
      <c r="D19" s="192"/>
      <c r="E19" s="192"/>
      <c r="F19" s="205"/>
      <c r="G19" s="205"/>
      <c r="H19" s="205"/>
      <c r="I19" s="205"/>
      <c r="J19" s="205"/>
    </row>
    <row r="20" spans="2:10" x14ac:dyDescent="0.2">
      <c r="B20" s="65"/>
      <c r="C20" s="65"/>
      <c r="D20" s="7"/>
      <c r="E20" s="7"/>
      <c r="F20" s="7"/>
      <c r="G20" s="7"/>
      <c r="H20" s="7"/>
      <c r="I20" s="7"/>
      <c r="J20" s="7"/>
    </row>
    <row r="21" spans="2:10" x14ac:dyDescent="0.2">
      <c r="B21" s="192" t="s">
        <v>18</v>
      </c>
      <c r="C21" s="192"/>
      <c r="D21" s="188"/>
      <c r="E21" s="188"/>
      <c r="F21" s="63" t="s">
        <v>19</v>
      </c>
      <c r="G21" s="188"/>
      <c r="H21" s="188"/>
      <c r="I21" s="188"/>
      <c r="J21" s="188"/>
    </row>
    <row r="22" spans="2:10" x14ac:dyDescent="0.2">
      <c r="B22" s="192" t="s">
        <v>16</v>
      </c>
      <c r="C22" s="192"/>
      <c r="D22" s="188"/>
      <c r="E22" s="188"/>
      <c r="F22" s="63" t="s">
        <v>660</v>
      </c>
      <c r="G22" s="188"/>
      <c r="H22" s="188"/>
      <c r="I22" s="188"/>
      <c r="J22" s="188"/>
    </row>
    <row r="23" spans="2:10" x14ac:dyDescent="0.2">
      <c r="B23" s="7"/>
      <c r="C23" s="7"/>
      <c r="D23" s="7"/>
      <c r="E23" s="7"/>
      <c r="F23" s="7"/>
      <c r="G23" s="7"/>
      <c r="H23" s="7"/>
      <c r="I23" s="7"/>
      <c r="J23" s="7"/>
    </row>
    <row r="24" spans="2:10" x14ac:dyDescent="0.2">
      <c r="B24" s="67" t="s">
        <v>744</v>
      </c>
      <c r="C24" s="7"/>
      <c r="D24" s="7"/>
      <c r="E24" s="7"/>
      <c r="F24" s="7"/>
      <c r="G24" s="7"/>
      <c r="H24" s="7"/>
      <c r="I24" s="7"/>
      <c r="J24" s="7"/>
    </row>
    <row r="25" spans="2:10" x14ac:dyDescent="0.2">
      <c r="B25" s="206" t="s">
        <v>745</v>
      </c>
      <c r="C25" s="206"/>
      <c r="D25" s="206"/>
      <c r="E25" s="206"/>
      <c r="F25" s="206"/>
      <c r="G25" s="206"/>
      <c r="H25" s="206"/>
      <c r="I25" s="206"/>
      <c r="J25" s="206"/>
    </row>
    <row r="26" spans="2:10" x14ac:dyDescent="0.2">
      <c r="B26" s="28"/>
      <c r="C26" s="7" t="s">
        <v>746</v>
      </c>
      <c r="D26" s="7"/>
      <c r="E26" s="7"/>
      <c r="F26" s="7"/>
      <c r="G26" s="7"/>
      <c r="H26" s="7"/>
      <c r="I26" s="7"/>
      <c r="J26" s="7"/>
    </row>
    <row r="27" spans="2:10" x14ac:dyDescent="0.2">
      <c r="B27" s="28"/>
      <c r="C27" s="7" t="s">
        <v>747</v>
      </c>
      <c r="D27" s="7"/>
      <c r="E27" s="7"/>
      <c r="F27" s="188"/>
      <c r="G27" s="188"/>
      <c r="H27" s="7"/>
      <c r="I27" s="7"/>
      <c r="J27" s="7"/>
    </row>
    <row r="28" spans="2:10" x14ac:dyDescent="0.2">
      <c r="B28" s="7"/>
      <c r="C28" s="7"/>
      <c r="D28" s="7"/>
      <c r="E28" s="7"/>
      <c r="F28" s="7"/>
      <c r="G28" s="7"/>
      <c r="H28" s="7"/>
      <c r="I28" s="7"/>
      <c r="J28" s="7"/>
    </row>
    <row r="29" spans="2:10" x14ac:dyDescent="0.2">
      <c r="B29" s="67" t="s">
        <v>783</v>
      </c>
      <c r="C29" s="7"/>
      <c r="D29" s="7"/>
      <c r="E29" s="7"/>
      <c r="F29" s="7"/>
      <c r="G29" s="7"/>
      <c r="H29" s="7"/>
      <c r="I29" s="7"/>
      <c r="J29" s="7"/>
    </row>
    <row r="30" spans="2:10" x14ac:dyDescent="0.2">
      <c r="B30" s="206" t="s">
        <v>784</v>
      </c>
      <c r="C30" s="206"/>
      <c r="D30" s="206"/>
      <c r="E30" s="206"/>
      <c r="F30" s="206"/>
      <c r="G30" s="206"/>
      <c r="H30" s="206"/>
      <c r="I30" s="206"/>
      <c r="J30" s="206"/>
    </row>
    <row r="31" spans="2:10" x14ac:dyDescent="0.2">
      <c r="B31" s="28"/>
      <c r="C31" s="7" t="s">
        <v>748</v>
      </c>
      <c r="D31" s="7"/>
      <c r="E31" s="7"/>
      <c r="F31" s="7"/>
      <c r="G31" s="7"/>
      <c r="H31" s="7"/>
      <c r="I31" s="7"/>
      <c r="J31" s="7"/>
    </row>
    <row r="32" spans="2:10" x14ac:dyDescent="0.2">
      <c r="B32" s="28"/>
      <c r="C32" s="7" t="s">
        <v>747</v>
      </c>
      <c r="D32" s="7"/>
      <c r="E32" s="7"/>
      <c r="F32" s="188"/>
      <c r="G32" s="188"/>
      <c r="H32" s="7"/>
      <c r="I32" s="7"/>
      <c r="J32" s="7"/>
    </row>
    <row r="33" spans="2:10" x14ac:dyDescent="0.2">
      <c r="B33" s="7"/>
      <c r="C33" s="7"/>
      <c r="D33" s="7"/>
      <c r="E33" s="7"/>
      <c r="F33" s="7"/>
      <c r="G33" s="7"/>
      <c r="H33" s="7"/>
      <c r="I33" s="7"/>
      <c r="J33" s="7"/>
    </row>
    <row r="34" spans="2:10" x14ac:dyDescent="0.2">
      <c r="B34" s="67" t="s">
        <v>749</v>
      </c>
      <c r="C34" s="7"/>
      <c r="D34" s="67">
        <v>2015</v>
      </c>
      <c r="E34" s="67">
        <v>2016</v>
      </c>
      <c r="F34" s="67">
        <v>2017</v>
      </c>
      <c r="G34" s="67">
        <v>2018</v>
      </c>
      <c r="H34" s="67">
        <v>2019</v>
      </c>
      <c r="I34" s="67">
        <v>2020</v>
      </c>
      <c r="J34" s="67">
        <v>2021</v>
      </c>
    </row>
    <row r="35" spans="2:10" x14ac:dyDescent="0.2">
      <c r="B35" s="187" t="s">
        <v>751</v>
      </c>
      <c r="C35" s="187"/>
      <c r="D35" s="61">
        <v>0</v>
      </c>
      <c r="E35" s="61">
        <v>0</v>
      </c>
      <c r="F35" s="61">
        <v>0</v>
      </c>
      <c r="G35" s="61">
        <v>0</v>
      </c>
      <c r="H35" s="61">
        <v>0</v>
      </c>
      <c r="I35" s="61">
        <v>0</v>
      </c>
      <c r="J35" s="61">
        <v>0</v>
      </c>
    </row>
    <row r="36" spans="2:10" x14ac:dyDescent="0.2">
      <c r="B36" s="187" t="s">
        <v>785</v>
      </c>
      <c r="C36" s="187"/>
      <c r="D36" s="61">
        <v>0</v>
      </c>
      <c r="E36" s="61">
        <v>0</v>
      </c>
      <c r="F36" s="61">
        <v>0</v>
      </c>
      <c r="G36" s="61">
        <v>0</v>
      </c>
      <c r="H36" s="61">
        <v>0</v>
      </c>
      <c r="I36" s="61">
        <v>0</v>
      </c>
      <c r="J36" s="61">
        <v>0</v>
      </c>
    </row>
    <row r="37" spans="2:10" x14ac:dyDescent="0.2">
      <c r="B37" s="187" t="s">
        <v>750</v>
      </c>
      <c r="C37" s="187"/>
      <c r="D37" s="61">
        <v>0</v>
      </c>
      <c r="E37" s="61">
        <v>0</v>
      </c>
      <c r="F37" s="61">
        <v>0</v>
      </c>
      <c r="G37" s="61">
        <v>0</v>
      </c>
      <c r="H37" s="61">
        <v>0</v>
      </c>
      <c r="I37" s="61">
        <v>0</v>
      </c>
      <c r="J37" s="61">
        <v>0</v>
      </c>
    </row>
    <row r="38" spans="2:10" x14ac:dyDescent="0.2">
      <c r="B38" s="7"/>
      <c r="C38" s="7"/>
      <c r="D38" s="7"/>
      <c r="E38" s="7"/>
      <c r="F38" s="7"/>
      <c r="G38" s="7"/>
      <c r="H38" s="7"/>
      <c r="I38" s="7"/>
      <c r="J38" s="7"/>
    </row>
    <row r="39" spans="2:10" x14ac:dyDescent="0.2">
      <c r="B39" s="67" t="s">
        <v>678</v>
      </c>
      <c r="C39" s="7"/>
      <c r="D39" s="68"/>
      <c r="E39" s="7"/>
      <c r="F39" s="7"/>
      <c r="G39" s="7"/>
      <c r="H39" s="7"/>
      <c r="I39" s="7"/>
      <c r="J39" s="7"/>
    </row>
    <row r="40" spans="2:10" x14ac:dyDescent="0.2">
      <c r="B40" s="187" t="s">
        <v>2</v>
      </c>
      <c r="C40" s="187"/>
      <c r="D40" s="31">
        <f>Directorio!F207</f>
        <v>0</v>
      </c>
      <c r="E40" s="32">
        <f t="shared" ref="E40:E48" si="0">D40/($D$48+0.00001)</f>
        <v>0</v>
      </c>
      <c r="F40" s="7"/>
      <c r="G40" s="187" t="s">
        <v>688</v>
      </c>
      <c r="H40" s="187"/>
      <c r="I40" s="187"/>
      <c r="J40" s="33">
        <f>Directorio!G205</f>
        <v>0</v>
      </c>
    </row>
    <row r="41" spans="2:10" x14ac:dyDescent="0.2">
      <c r="B41" s="187" t="s">
        <v>3</v>
      </c>
      <c r="C41" s="187"/>
      <c r="D41" s="31">
        <f>Directorio!F208</f>
        <v>0</v>
      </c>
      <c r="E41" s="32">
        <f t="shared" si="0"/>
        <v>0</v>
      </c>
      <c r="F41" s="7"/>
      <c r="G41" s="7"/>
      <c r="H41" s="7"/>
      <c r="I41" s="7"/>
      <c r="J41" s="7"/>
    </row>
    <row r="42" spans="2:10" x14ac:dyDescent="0.2">
      <c r="B42" s="187" t="s">
        <v>4</v>
      </c>
      <c r="C42" s="187"/>
      <c r="D42" s="31">
        <f>Directorio!F209</f>
        <v>0</v>
      </c>
      <c r="E42" s="32">
        <f t="shared" si="0"/>
        <v>0</v>
      </c>
      <c r="F42" s="7"/>
      <c r="G42" s="187" t="s">
        <v>683</v>
      </c>
      <c r="H42" s="187"/>
      <c r="I42" s="187"/>
      <c r="J42" s="34">
        <f>Directorio!H205</f>
        <v>0</v>
      </c>
    </row>
    <row r="43" spans="2:10" x14ac:dyDescent="0.2">
      <c r="B43" s="187" t="s">
        <v>5</v>
      </c>
      <c r="C43" s="187"/>
      <c r="D43" s="31">
        <f>Directorio!F210</f>
        <v>0</v>
      </c>
      <c r="E43" s="32">
        <f t="shared" si="0"/>
        <v>0</v>
      </c>
      <c r="F43" s="7"/>
      <c r="G43" s="187" t="s">
        <v>685</v>
      </c>
      <c r="H43" s="187"/>
      <c r="I43" s="187"/>
      <c r="J43" s="34">
        <f>Directorio!I205</f>
        <v>0</v>
      </c>
    </row>
    <row r="44" spans="2:10" x14ac:dyDescent="0.2">
      <c r="B44" s="187" t="s">
        <v>10</v>
      </c>
      <c r="C44" s="187"/>
      <c r="D44" s="31">
        <f>Directorio!F211</f>
        <v>0</v>
      </c>
      <c r="E44" s="32">
        <f t="shared" si="0"/>
        <v>0</v>
      </c>
      <c r="F44" s="7"/>
      <c r="G44" s="211" t="s">
        <v>687</v>
      </c>
      <c r="H44" s="212"/>
      <c r="I44" s="213"/>
      <c r="J44" s="35">
        <f>+J43/(J42+0.000001)</f>
        <v>0</v>
      </c>
    </row>
    <row r="45" spans="2:10" x14ac:dyDescent="0.2">
      <c r="B45" s="187" t="s">
        <v>6</v>
      </c>
      <c r="C45" s="187"/>
      <c r="D45" s="31">
        <f>Directorio!F212</f>
        <v>0</v>
      </c>
      <c r="E45" s="32">
        <f t="shared" si="0"/>
        <v>0</v>
      </c>
      <c r="F45" s="7"/>
      <c r="G45" s="6"/>
      <c r="H45" s="6"/>
      <c r="I45" s="6"/>
      <c r="J45" s="7"/>
    </row>
    <row r="46" spans="2:10" x14ac:dyDescent="0.2">
      <c r="B46" s="187" t="s">
        <v>739</v>
      </c>
      <c r="C46" s="187"/>
      <c r="D46" s="31">
        <f>Directorio!F213</f>
        <v>0</v>
      </c>
      <c r="E46" s="32">
        <f t="shared" si="0"/>
        <v>0</v>
      </c>
      <c r="F46" s="7"/>
      <c r="G46" s="187" t="s">
        <v>684</v>
      </c>
      <c r="H46" s="187"/>
      <c r="I46" s="187"/>
      <c r="J46" s="34">
        <f>Directorio!J205</f>
        <v>0</v>
      </c>
    </row>
    <row r="47" spans="2:10" x14ac:dyDescent="0.2">
      <c r="B47" s="187" t="s">
        <v>9</v>
      </c>
      <c r="C47" s="187"/>
      <c r="D47" s="31">
        <f>Directorio!F214</f>
        <v>0</v>
      </c>
      <c r="E47" s="32">
        <f t="shared" si="0"/>
        <v>0</v>
      </c>
      <c r="F47" s="7"/>
      <c r="G47" s="211" t="s">
        <v>686</v>
      </c>
      <c r="H47" s="212"/>
      <c r="I47" s="213"/>
      <c r="J47" s="35">
        <f>+J46/(J42+0.000001)</f>
        <v>0</v>
      </c>
    </row>
    <row r="48" spans="2:10" x14ac:dyDescent="0.2">
      <c r="B48" s="191" t="s">
        <v>12</v>
      </c>
      <c r="C48" s="191"/>
      <c r="D48" s="36">
        <f>SUM(D40:D47)</f>
        <v>0</v>
      </c>
      <c r="E48" s="32">
        <f t="shared" si="0"/>
        <v>0</v>
      </c>
      <c r="F48" s="7"/>
      <c r="G48" s="7"/>
      <c r="H48" s="7"/>
      <c r="I48" s="7"/>
      <c r="J48" s="7"/>
    </row>
    <row r="49" spans="2:10" ht="24" x14ac:dyDescent="0.2">
      <c r="B49" s="67" t="s">
        <v>675</v>
      </c>
      <c r="C49" s="7"/>
      <c r="D49" s="7"/>
      <c r="E49" s="67" t="s">
        <v>670</v>
      </c>
      <c r="F49" s="7"/>
      <c r="G49" s="7"/>
      <c r="H49" s="14" t="s">
        <v>671</v>
      </c>
      <c r="I49" s="80" t="s">
        <v>672</v>
      </c>
      <c r="J49" s="80" t="s">
        <v>673</v>
      </c>
    </row>
    <row r="50" spans="2:10" x14ac:dyDescent="0.2">
      <c r="B50" s="189" t="s">
        <v>664</v>
      </c>
      <c r="C50" s="190"/>
      <c r="D50" s="83" t="s">
        <v>677</v>
      </c>
      <c r="E50" s="187" t="s">
        <v>782</v>
      </c>
      <c r="F50" s="187"/>
      <c r="G50" s="187"/>
      <c r="H50" s="34">
        <f>A!E72</f>
        <v>0</v>
      </c>
      <c r="I50" s="34">
        <f>A!J69</f>
        <v>0</v>
      </c>
      <c r="J50" s="32">
        <f>MIN(+I50/(H50+0.0001),1)</f>
        <v>0</v>
      </c>
    </row>
    <row r="51" spans="2:10" x14ac:dyDescent="0.2">
      <c r="B51" s="189" t="s">
        <v>665</v>
      </c>
      <c r="C51" s="190"/>
      <c r="D51" s="83" t="s">
        <v>677</v>
      </c>
      <c r="E51" s="187" t="str">
        <f>UPPER('B1'!$D$11)</f>
        <v/>
      </c>
      <c r="F51" s="187"/>
      <c r="G51" s="187"/>
      <c r="H51" s="34">
        <f>'B1'!$G$81</f>
        <v>0</v>
      </c>
      <c r="I51" s="34">
        <f>'B1'!$E$70</f>
        <v>0</v>
      </c>
      <c r="J51" s="32">
        <f t="shared" ref="J51:J56" si="1">MIN(+I51/(H51+0.0001),1)</f>
        <v>0</v>
      </c>
    </row>
    <row r="52" spans="2:10" x14ac:dyDescent="0.2">
      <c r="B52" s="189" t="s">
        <v>666</v>
      </c>
      <c r="C52" s="190"/>
      <c r="D52" s="83" t="s">
        <v>677</v>
      </c>
      <c r="E52" s="187" t="str">
        <f>UPPER('B2'!$D$11)</f>
        <v/>
      </c>
      <c r="F52" s="187"/>
      <c r="G52" s="187"/>
      <c r="H52" s="34">
        <f>'B2'!$G$81</f>
        <v>0</v>
      </c>
      <c r="I52" s="34">
        <f>'B2'!$E$70</f>
        <v>0</v>
      </c>
      <c r="J52" s="32">
        <f t="shared" si="1"/>
        <v>0</v>
      </c>
    </row>
    <row r="53" spans="2:10" x14ac:dyDescent="0.2">
      <c r="B53" s="189" t="s">
        <v>667</v>
      </c>
      <c r="C53" s="190"/>
      <c r="D53" s="83" t="s">
        <v>677</v>
      </c>
      <c r="E53" s="187" t="str">
        <f>UPPER('B3'!$D$11)</f>
        <v/>
      </c>
      <c r="F53" s="187"/>
      <c r="G53" s="187"/>
      <c r="H53" s="34">
        <f>'B3'!$G$81</f>
        <v>0</v>
      </c>
      <c r="I53" s="34">
        <f>'B3'!$E$70</f>
        <v>0</v>
      </c>
      <c r="J53" s="32">
        <f t="shared" si="1"/>
        <v>0</v>
      </c>
    </row>
    <row r="54" spans="2:10" x14ac:dyDescent="0.2">
      <c r="B54" s="189" t="s">
        <v>668</v>
      </c>
      <c r="C54" s="190"/>
      <c r="D54" s="83" t="s">
        <v>677</v>
      </c>
      <c r="E54" s="187" t="str">
        <f>UPPER('B4'!$D$11)</f>
        <v/>
      </c>
      <c r="F54" s="187"/>
      <c r="G54" s="187"/>
      <c r="H54" s="34">
        <f>'B4'!$G$81</f>
        <v>0</v>
      </c>
      <c r="I54" s="34">
        <f>'B4'!$E$70</f>
        <v>0</v>
      </c>
      <c r="J54" s="32">
        <f t="shared" si="1"/>
        <v>0</v>
      </c>
    </row>
    <row r="55" spans="2:10" x14ac:dyDescent="0.2">
      <c r="B55" s="189" t="s">
        <v>669</v>
      </c>
      <c r="C55" s="190"/>
      <c r="D55" s="83" t="s">
        <v>677</v>
      </c>
      <c r="E55" s="187" t="str">
        <f>UPPER('B5'!$D$11)</f>
        <v/>
      </c>
      <c r="F55" s="187"/>
      <c r="G55" s="187"/>
      <c r="H55" s="34">
        <f>'B5'!$G$81</f>
        <v>0</v>
      </c>
      <c r="I55" s="34">
        <f>'B5'!$E$70</f>
        <v>0</v>
      </c>
      <c r="J55" s="32">
        <f t="shared" si="1"/>
        <v>0</v>
      </c>
    </row>
    <row r="56" spans="2:10" x14ac:dyDescent="0.2">
      <c r="B56" s="7"/>
      <c r="C56" s="7"/>
      <c r="D56" s="7"/>
      <c r="E56" s="7"/>
      <c r="F56" s="7"/>
      <c r="G56" s="7"/>
      <c r="H56" s="70">
        <f>SUM(H50:H55)</f>
        <v>0</v>
      </c>
      <c r="I56" s="70">
        <f>SUM(I50:I55)</f>
        <v>0</v>
      </c>
      <c r="J56" s="71">
        <f t="shared" si="1"/>
        <v>0</v>
      </c>
    </row>
    <row r="57" spans="2:10" x14ac:dyDescent="0.2">
      <c r="B57" s="67" t="s">
        <v>679</v>
      </c>
      <c r="C57" s="7"/>
      <c r="D57" s="7"/>
      <c r="E57" s="7"/>
      <c r="F57" s="7"/>
      <c r="G57" s="7"/>
      <c r="H57" s="7"/>
      <c r="I57" s="7"/>
      <c r="J57" s="7"/>
    </row>
    <row r="58" spans="2:10" x14ac:dyDescent="0.2">
      <c r="B58" s="7" t="s">
        <v>680</v>
      </c>
      <c r="C58" s="7"/>
      <c r="D58" s="7"/>
      <c r="E58" s="7"/>
      <c r="F58" s="7"/>
      <c r="G58" s="7"/>
      <c r="H58" s="7"/>
      <c r="I58" s="7"/>
      <c r="J58" s="7"/>
    </row>
    <row r="59" spans="2:10" x14ac:dyDescent="0.2">
      <c r="B59" s="28" t="s">
        <v>752</v>
      </c>
      <c r="C59" s="78" t="s">
        <v>777</v>
      </c>
      <c r="D59" s="84" t="s">
        <v>778</v>
      </c>
      <c r="E59" s="85"/>
      <c r="F59" s="85" t="s">
        <v>779</v>
      </c>
      <c r="G59" s="85"/>
      <c r="H59" s="86" t="s">
        <v>681</v>
      </c>
      <c r="I59" s="87"/>
      <c r="J59" s="79"/>
    </row>
    <row r="60" spans="2:10" x14ac:dyDescent="0.2">
      <c r="B60" s="28"/>
      <c r="C60" s="207" t="s">
        <v>817</v>
      </c>
      <c r="D60" s="206"/>
      <c r="E60" s="206"/>
      <c r="F60" s="206"/>
      <c r="G60" s="206"/>
      <c r="H60" s="206"/>
      <c r="I60" s="206"/>
      <c r="J60" s="206"/>
    </row>
    <row r="61" spans="2:10" x14ac:dyDescent="0.2">
      <c r="B61" s="28"/>
      <c r="C61" s="72" t="s">
        <v>818</v>
      </c>
      <c r="D61" s="6"/>
      <c r="E61" s="6"/>
      <c r="F61" s="6"/>
      <c r="G61" s="6"/>
      <c r="H61" s="6"/>
      <c r="I61" s="6"/>
      <c r="J61" s="6"/>
    </row>
    <row r="62" spans="2:10" s="18" customFormat="1" x14ac:dyDescent="0.2">
      <c r="B62" s="109"/>
      <c r="C62" s="108" t="s">
        <v>819</v>
      </c>
      <c r="D62" s="107"/>
      <c r="E62" s="107"/>
      <c r="F62" s="107"/>
      <c r="G62" s="107"/>
      <c r="H62" s="107"/>
      <c r="I62" s="107"/>
      <c r="J62" s="107"/>
    </row>
    <row r="63" spans="2:10" x14ac:dyDescent="0.2">
      <c r="B63" s="28"/>
      <c r="C63" s="78" t="s">
        <v>880</v>
      </c>
      <c r="D63" s="79"/>
      <c r="E63" s="79"/>
      <c r="F63" s="79"/>
      <c r="G63" s="79"/>
      <c r="H63" s="79"/>
      <c r="I63" s="79"/>
      <c r="J63" s="79"/>
    </row>
    <row r="64" spans="2:10" x14ac:dyDescent="0.2">
      <c r="B64" s="28"/>
      <c r="C64" s="78" t="s">
        <v>775</v>
      </c>
      <c r="D64" s="79"/>
      <c r="E64" s="79"/>
      <c r="F64" s="79"/>
      <c r="G64" s="79"/>
      <c r="H64" s="79"/>
      <c r="I64" s="79"/>
      <c r="J64" s="79"/>
    </row>
    <row r="65" spans="2:10" x14ac:dyDescent="0.2">
      <c r="B65" s="28"/>
      <c r="C65" s="78" t="s">
        <v>776</v>
      </c>
      <c r="D65" s="208"/>
      <c r="E65" s="209"/>
      <c r="F65" s="209"/>
      <c r="G65" s="209"/>
      <c r="H65" s="209"/>
      <c r="I65" s="209"/>
      <c r="J65" s="210"/>
    </row>
  </sheetData>
  <sheetProtection selectLockedCells="1"/>
  <mergeCells count="72">
    <mergeCell ref="C60:J60"/>
    <mergeCell ref="D65:J65"/>
    <mergeCell ref="G46:I46"/>
    <mergeCell ref="G47:I47"/>
    <mergeCell ref="G44:I44"/>
    <mergeCell ref="E55:G55"/>
    <mergeCell ref="B55:C55"/>
    <mergeCell ref="E53:G53"/>
    <mergeCell ref="B54:C54"/>
    <mergeCell ref="B53:C53"/>
    <mergeCell ref="E54:G54"/>
    <mergeCell ref="B30:J30"/>
    <mergeCell ref="B35:C35"/>
    <mergeCell ref="B36:C36"/>
    <mergeCell ref="D9:G9"/>
    <mergeCell ref="B14:C14"/>
    <mergeCell ref="D14:G14"/>
    <mergeCell ref="I14:J14"/>
    <mergeCell ref="D12:E12"/>
    <mergeCell ref="G12:J12"/>
    <mergeCell ref="F27:G27"/>
    <mergeCell ref="B18:C18"/>
    <mergeCell ref="D18:E18"/>
    <mergeCell ref="G22:J22"/>
    <mergeCell ref="B37:C37"/>
    <mergeCell ref="F32:G32"/>
    <mergeCell ref="B15:C15"/>
    <mergeCell ref="B50:C50"/>
    <mergeCell ref="B51:C51"/>
    <mergeCell ref="B17:C17"/>
    <mergeCell ref="D15:G15"/>
    <mergeCell ref="G40:I40"/>
    <mergeCell ref="G18:J18"/>
    <mergeCell ref="F19:J19"/>
    <mergeCell ref="B19:E19"/>
    <mergeCell ref="B25:J25"/>
    <mergeCell ref="B21:C21"/>
    <mergeCell ref="D21:E21"/>
    <mergeCell ref="B44:C44"/>
    <mergeCell ref="G43:I43"/>
    <mergeCell ref="B5:J5"/>
    <mergeCell ref="B6:J6"/>
    <mergeCell ref="H15:I15"/>
    <mergeCell ref="D17:E17"/>
    <mergeCell ref="G17:J17"/>
    <mergeCell ref="B12:C12"/>
    <mergeCell ref="I9:J9"/>
    <mergeCell ref="D11:E11"/>
    <mergeCell ref="D10:J10"/>
    <mergeCell ref="B16:C16"/>
    <mergeCell ref="D16:E16"/>
    <mergeCell ref="I16:J16"/>
    <mergeCell ref="I11:J11"/>
    <mergeCell ref="B11:C11"/>
    <mergeCell ref="B9:C9"/>
    <mergeCell ref="B10:C10"/>
    <mergeCell ref="B40:C40"/>
    <mergeCell ref="B41:C41"/>
    <mergeCell ref="G21:J21"/>
    <mergeCell ref="B52:C52"/>
    <mergeCell ref="B43:C43"/>
    <mergeCell ref="G42:I42"/>
    <mergeCell ref="B45:C45"/>
    <mergeCell ref="B47:C47"/>
    <mergeCell ref="B48:C48"/>
    <mergeCell ref="B42:C42"/>
    <mergeCell ref="B46:C46"/>
    <mergeCell ref="B22:C22"/>
    <mergeCell ref="D22:E22"/>
    <mergeCell ref="E50:G50"/>
    <mergeCell ref="E51:G51"/>
    <mergeCell ref="E52:G52"/>
  </mergeCells>
  <hyperlinks>
    <hyperlink ref="D59" location="Directorio!A1" display="Directorio de miembros"/>
    <hyperlink ref="H59" location="Declaración!A1" display="Declaración responsable"/>
    <hyperlink ref="F59:G59" location="DatosEconómico!A1" display="Información económica +"/>
    <hyperlink ref="H59:I59" location="Declaración!A1" display="Declaración responsable"/>
    <hyperlink ref="D59:E59" location="Directorio!A1" display="Directorio de miembros"/>
    <hyperlink ref="D50" location="A!B14" display="&gt;&gt; Solicitar"/>
    <hyperlink ref="D51" location="'B1'!A1" display="&gt;&gt; Solicitar"/>
    <hyperlink ref="D52" location="'B2'!A1" display="&gt;&gt; Solicitar"/>
    <hyperlink ref="D53" location="'B3'!Área_de_impresión" display="&gt;&gt; Solicitar"/>
    <hyperlink ref="D54" location="'B4'!Área_de_impresión" display="&gt;&gt; Solicitar"/>
    <hyperlink ref="D55" location="'B5'!A1" display="&gt;&gt; Solicitar"/>
  </hyperlink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292"/>
  <sheetViews>
    <sheetView showGridLines="0" showRowColHeaders="0" topLeftCell="A38" zoomScaleNormal="100" zoomScaleSheetLayoutView="100" workbookViewId="0">
      <selection activeCell="I41" sqref="I41"/>
    </sheetView>
  </sheetViews>
  <sheetFormatPr baseColWidth="10" defaultColWidth="11.42578125" defaultRowHeight="12.75" x14ac:dyDescent="0.2"/>
  <cols>
    <col min="1" max="2" width="3" style="18" customWidth="1"/>
    <col min="3" max="3" width="18.42578125" style="18" customWidth="1"/>
    <col min="4" max="7" width="10.28515625" style="18" customWidth="1"/>
    <col min="8" max="10" width="12.140625" style="18" customWidth="1"/>
    <col min="11" max="11" width="9.140625" style="18" customWidth="1"/>
    <col min="12" max="22" width="8.5703125" style="18" customWidth="1"/>
    <col min="23" max="23" width="12.5703125" style="18" customWidth="1"/>
    <col min="24" max="24" width="8.140625" style="18" customWidth="1"/>
    <col min="25" max="16384" width="11.42578125" style="18"/>
  </cols>
  <sheetData>
    <row r="1" spans="2:27" x14ac:dyDescent="0.2">
      <c r="L1" s="124"/>
      <c r="M1" s="124"/>
      <c r="N1" s="124"/>
      <c r="O1" s="124"/>
      <c r="P1" s="124"/>
      <c r="Q1" s="252" t="s">
        <v>814</v>
      </c>
      <c r="R1" s="252"/>
      <c r="S1" s="252"/>
      <c r="T1" s="252"/>
      <c r="U1" s="252"/>
      <c r="V1" s="124"/>
      <c r="W1" s="124"/>
      <c r="X1" s="124"/>
      <c r="Y1" s="132"/>
    </row>
    <row r="2" spans="2:27" x14ac:dyDescent="0.2">
      <c r="K2" s="132"/>
      <c r="L2" s="140" t="s">
        <v>781</v>
      </c>
      <c r="M2" s="140" t="s">
        <v>15</v>
      </c>
      <c r="N2" s="140" t="s">
        <v>812</v>
      </c>
      <c r="O2" s="140" t="s">
        <v>721</v>
      </c>
      <c r="P2" s="140" t="s">
        <v>719</v>
      </c>
      <c r="Q2" s="141" t="s">
        <v>731</v>
      </c>
      <c r="R2" s="141" t="s">
        <v>727</v>
      </c>
      <c r="S2" s="141" t="s">
        <v>729</v>
      </c>
      <c r="T2" s="141" t="s">
        <v>802</v>
      </c>
      <c r="U2" s="141" t="s">
        <v>12</v>
      </c>
      <c r="V2" s="140" t="s">
        <v>815</v>
      </c>
      <c r="W2" s="124" t="s">
        <v>837</v>
      </c>
      <c r="X2" s="124" t="s">
        <v>838</v>
      </c>
      <c r="Y2" s="132"/>
      <c r="Z2" s="132"/>
      <c r="AA2" s="132"/>
    </row>
    <row r="3" spans="2:27" x14ac:dyDescent="0.2">
      <c r="K3" s="132"/>
      <c r="L3" s="140" t="str">
        <f>D9</f>
        <v/>
      </c>
      <c r="M3" s="140" t="str">
        <f>I9</f>
        <v/>
      </c>
      <c r="N3" s="140" t="str">
        <f>B7</f>
        <v>PROYECTO 3</v>
      </c>
      <c r="O3" s="140">
        <f>D11</f>
        <v>0</v>
      </c>
      <c r="P3" s="140">
        <f>D12</f>
        <v>0</v>
      </c>
      <c r="Q3" s="142">
        <f>J49</f>
        <v>0</v>
      </c>
      <c r="R3" s="142">
        <f>J58</f>
        <v>0</v>
      </c>
      <c r="S3" s="142">
        <f>J68</f>
        <v>0</v>
      </c>
      <c r="T3" s="142"/>
      <c r="U3" s="143">
        <f>G81</f>
        <v>0</v>
      </c>
      <c r="V3" s="142">
        <f>E70</f>
        <v>0</v>
      </c>
      <c r="W3" s="144">
        <f>E81</f>
        <v>0</v>
      </c>
      <c r="X3" s="144">
        <f>F81</f>
        <v>0</v>
      </c>
      <c r="Y3" s="132"/>
      <c r="Z3" s="132"/>
      <c r="AA3" s="132"/>
    </row>
    <row r="4" spans="2:27" x14ac:dyDescent="0.2">
      <c r="K4" s="132"/>
      <c r="L4" s="132"/>
      <c r="M4" s="132"/>
      <c r="N4" s="132"/>
      <c r="O4" s="132"/>
      <c r="P4" s="132"/>
      <c r="Q4" s="132"/>
      <c r="R4" s="132"/>
      <c r="S4" s="132"/>
      <c r="T4" s="132"/>
      <c r="U4" s="132"/>
      <c r="V4" s="132"/>
      <c r="W4" s="132"/>
      <c r="X4" s="132"/>
      <c r="Y4" s="132"/>
      <c r="Z4" s="132"/>
      <c r="AA4" s="132"/>
    </row>
    <row r="5" spans="2:27" ht="13.5" thickBot="1" x14ac:dyDescent="0.25">
      <c r="L5" s="132"/>
      <c r="M5" s="132"/>
      <c r="N5" s="132"/>
      <c r="O5" s="132"/>
      <c r="P5" s="132"/>
      <c r="Q5" s="132"/>
      <c r="R5" s="132"/>
      <c r="S5" s="132"/>
      <c r="T5" s="132"/>
      <c r="U5" s="132"/>
      <c r="V5" s="132"/>
      <c r="W5" s="133"/>
      <c r="X5" s="133"/>
      <c r="Y5" s="132"/>
      <c r="Z5" s="132"/>
      <c r="AA5" s="132"/>
    </row>
    <row r="6" spans="2:27" ht="15.75" x14ac:dyDescent="0.25">
      <c r="B6" s="261" t="s">
        <v>820</v>
      </c>
      <c r="C6" s="262"/>
      <c r="D6" s="262"/>
      <c r="E6" s="262"/>
      <c r="F6" s="262"/>
      <c r="G6" s="262"/>
      <c r="H6" s="262"/>
      <c r="I6" s="262"/>
      <c r="J6" s="263"/>
      <c r="L6" s="132"/>
      <c r="M6" s="132"/>
      <c r="N6" s="132"/>
      <c r="O6" s="132"/>
      <c r="P6" s="132"/>
      <c r="Q6" s="132"/>
      <c r="R6" s="132"/>
      <c r="S6" s="132"/>
      <c r="T6" s="132"/>
      <c r="U6" s="132"/>
      <c r="V6" s="132"/>
      <c r="W6" s="132"/>
      <c r="X6" s="132"/>
      <c r="Y6" s="132"/>
      <c r="Z6" s="132"/>
      <c r="AA6" s="132"/>
    </row>
    <row r="7" spans="2:27" ht="15.75" thickBot="1" x14ac:dyDescent="0.3">
      <c r="B7" s="196" t="s">
        <v>859</v>
      </c>
      <c r="C7" s="197"/>
      <c r="D7" s="197"/>
      <c r="E7" s="197"/>
      <c r="F7" s="197"/>
      <c r="G7" s="197"/>
      <c r="H7" s="197"/>
      <c r="I7" s="197"/>
      <c r="J7" s="198"/>
      <c r="L7" s="132"/>
      <c r="M7" s="132"/>
      <c r="N7" s="132"/>
      <c r="O7" s="132"/>
      <c r="P7" s="132"/>
      <c r="Q7" s="132"/>
      <c r="R7" s="132"/>
      <c r="S7" s="132"/>
      <c r="T7" s="132"/>
      <c r="U7" s="132"/>
      <c r="V7" s="132"/>
      <c r="W7" s="132"/>
      <c r="X7" s="132"/>
      <c r="Y7" s="132"/>
    </row>
    <row r="8" spans="2:27" ht="15" x14ac:dyDescent="0.25">
      <c r="B8" s="29"/>
      <c r="C8" s="29"/>
      <c r="D8" s="29"/>
      <c r="E8" s="29"/>
      <c r="F8" s="29"/>
      <c r="G8" s="29"/>
      <c r="H8" s="29"/>
      <c r="I8" s="29"/>
      <c r="J8" s="29"/>
    </row>
    <row r="9" spans="2:27" x14ac:dyDescent="0.2">
      <c r="B9" s="245" t="s">
        <v>822</v>
      </c>
      <c r="C9" s="245"/>
      <c r="D9" s="221" t="str">
        <f>UPPER('Formulario Solicitud'!D14)</f>
        <v/>
      </c>
      <c r="E9" s="221"/>
      <c r="F9" s="221"/>
      <c r="G9" s="221"/>
      <c r="H9" s="136" t="s">
        <v>15</v>
      </c>
      <c r="I9" s="221" t="str">
        <f>UPPER('Formulario Solicitud'!I14)</f>
        <v/>
      </c>
      <c r="J9" s="221"/>
    </row>
    <row r="10" spans="2:27" x14ac:dyDescent="0.2">
      <c r="J10"/>
    </row>
    <row r="11" spans="2:27" x14ac:dyDescent="0.2">
      <c r="B11" s="245" t="s">
        <v>670</v>
      </c>
      <c r="C11" s="245"/>
      <c r="D11" s="260"/>
      <c r="E11" s="260"/>
      <c r="F11" s="260"/>
      <c r="G11" s="260"/>
      <c r="H11" s="260"/>
      <c r="I11" s="260"/>
      <c r="J11" s="260"/>
    </row>
    <row r="12" spans="2:27" ht="92.25" customHeight="1" x14ac:dyDescent="0.2">
      <c r="B12" s="239" t="s">
        <v>813</v>
      </c>
      <c r="C12" s="239"/>
      <c r="D12" s="240"/>
      <c r="E12" s="240"/>
      <c r="F12" s="240"/>
      <c r="G12" s="240"/>
      <c r="H12" s="240"/>
      <c r="I12" s="240"/>
      <c r="J12" s="240"/>
    </row>
    <row r="13" spans="2:27" x14ac:dyDescent="0.2">
      <c r="B13" s="44"/>
      <c r="C13" s="44"/>
      <c r="J13" s="52" t="s">
        <v>718</v>
      </c>
    </row>
    <row r="14" spans="2:27" x14ac:dyDescent="0.2">
      <c r="B14" s="44"/>
      <c r="C14" s="44"/>
      <c r="J14" s="45"/>
    </row>
    <row r="15" spans="2:27" x14ac:dyDescent="0.2">
      <c r="B15" s="21" t="s">
        <v>740</v>
      </c>
      <c r="C15" s="44"/>
      <c r="D15" s="20"/>
    </row>
    <row r="16" spans="2:27" x14ac:dyDescent="0.2">
      <c r="B16" s="135" t="s">
        <v>720</v>
      </c>
      <c r="C16" s="135" t="s">
        <v>721</v>
      </c>
      <c r="D16" s="18" t="s">
        <v>719</v>
      </c>
    </row>
    <row r="17" spans="2:10" ht="36" customHeight="1" x14ac:dyDescent="0.2">
      <c r="B17" s="47">
        <v>1</v>
      </c>
      <c r="C17" s="138"/>
      <c r="D17" s="256"/>
      <c r="E17" s="257"/>
      <c r="F17" s="257"/>
      <c r="G17" s="257"/>
      <c r="H17" s="257"/>
      <c r="I17" s="257"/>
      <c r="J17" s="258"/>
    </row>
    <row r="18" spans="2:10" ht="36" customHeight="1" x14ac:dyDescent="0.2">
      <c r="B18" s="47">
        <v>2</v>
      </c>
      <c r="C18" s="138"/>
      <c r="D18" s="256"/>
      <c r="E18" s="257"/>
      <c r="F18" s="257"/>
      <c r="G18" s="257"/>
      <c r="H18" s="257"/>
      <c r="I18" s="257"/>
      <c r="J18" s="258"/>
    </row>
    <row r="19" spans="2:10" ht="36" customHeight="1" x14ac:dyDescent="0.2">
      <c r="B19" s="47">
        <v>3</v>
      </c>
      <c r="C19" s="138"/>
      <c r="D19" s="256"/>
      <c r="E19" s="257"/>
      <c r="F19" s="257"/>
      <c r="G19" s="257"/>
      <c r="H19" s="257"/>
      <c r="I19" s="257"/>
      <c r="J19" s="258"/>
    </row>
    <row r="20" spans="2:10" ht="36" customHeight="1" x14ac:dyDescent="0.2">
      <c r="B20" s="47">
        <v>4</v>
      </c>
      <c r="C20" s="138"/>
      <c r="D20" s="256"/>
      <c r="E20" s="257"/>
      <c r="F20" s="257"/>
      <c r="G20" s="257"/>
      <c r="H20" s="257"/>
      <c r="I20" s="257"/>
      <c r="J20" s="258"/>
    </row>
    <row r="21" spans="2:10" ht="36" customHeight="1" x14ac:dyDescent="0.2">
      <c r="B21" s="47">
        <v>5</v>
      </c>
      <c r="C21" s="138"/>
      <c r="D21" s="256"/>
      <c r="E21" s="257"/>
      <c r="F21" s="257"/>
      <c r="G21" s="257"/>
      <c r="H21" s="257"/>
      <c r="I21" s="257"/>
      <c r="J21" s="258"/>
    </row>
    <row r="22" spans="2:10" ht="36" customHeight="1" x14ac:dyDescent="0.2">
      <c r="B22" s="47">
        <v>6</v>
      </c>
      <c r="C22" s="138"/>
      <c r="D22" s="256"/>
      <c r="E22" s="257"/>
      <c r="F22" s="257"/>
      <c r="G22" s="257"/>
      <c r="H22" s="257"/>
      <c r="I22" s="257"/>
      <c r="J22" s="258"/>
    </row>
    <row r="23" spans="2:10" ht="36" customHeight="1" x14ac:dyDescent="0.2">
      <c r="B23" s="47">
        <v>7</v>
      </c>
      <c r="C23" s="138"/>
      <c r="D23" s="256"/>
      <c r="E23" s="257"/>
      <c r="F23" s="257"/>
      <c r="G23" s="257"/>
      <c r="H23" s="257"/>
      <c r="I23" s="257"/>
      <c r="J23" s="258"/>
    </row>
    <row r="24" spans="2:10" ht="36" customHeight="1" x14ac:dyDescent="0.2">
      <c r="B24" s="47">
        <v>8</v>
      </c>
      <c r="C24" s="138"/>
      <c r="D24" s="256"/>
      <c r="E24" s="257"/>
      <c r="F24" s="257"/>
      <c r="G24" s="257"/>
      <c r="H24" s="257"/>
      <c r="I24" s="257"/>
      <c r="J24" s="258"/>
    </row>
    <row r="25" spans="2:10" ht="36" customHeight="1" x14ac:dyDescent="0.2">
      <c r="B25" s="47">
        <v>9</v>
      </c>
      <c r="C25" s="138"/>
      <c r="D25" s="256"/>
      <c r="E25" s="257"/>
      <c r="F25" s="257"/>
      <c r="G25" s="257"/>
      <c r="H25" s="257"/>
      <c r="I25" s="257"/>
      <c r="J25" s="258"/>
    </row>
    <row r="26" spans="2:10" ht="36" customHeight="1" x14ac:dyDescent="0.2">
      <c r="B26" s="47">
        <v>10</v>
      </c>
      <c r="C26" s="138"/>
      <c r="D26" s="256"/>
      <c r="E26" s="257"/>
      <c r="F26" s="257"/>
      <c r="G26" s="257"/>
      <c r="H26" s="257"/>
      <c r="I26" s="257"/>
      <c r="J26" s="258"/>
    </row>
    <row r="27" spans="2:10" x14ac:dyDescent="0.2">
      <c r="J27" s="51" t="s">
        <v>811</v>
      </c>
    </row>
    <row r="29" spans="2:10" ht="93" customHeight="1" x14ac:dyDescent="0.2">
      <c r="B29" s="239" t="s">
        <v>856</v>
      </c>
      <c r="C29" s="239"/>
      <c r="D29" s="259"/>
      <c r="E29" s="259"/>
      <c r="F29" s="259"/>
      <c r="G29" s="259"/>
      <c r="H29" s="259"/>
      <c r="I29" s="259"/>
      <c r="J29" s="259"/>
    </row>
    <row r="30" spans="2:10" ht="12.75" customHeight="1" x14ac:dyDescent="0.2">
      <c r="B30" s="44"/>
      <c r="C30" s="44"/>
      <c r="J30" s="52" t="s">
        <v>718</v>
      </c>
    </row>
    <row r="31" spans="2:10" ht="12.75" customHeight="1" x14ac:dyDescent="0.2">
      <c r="B31" s="20" t="s">
        <v>723</v>
      </c>
    </row>
    <row r="32" spans="2:10" ht="12.75" customHeight="1" x14ac:dyDescent="0.2">
      <c r="B32" s="135" t="s">
        <v>720</v>
      </c>
      <c r="C32" s="135" t="s">
        <v>719</v>
      </c>
      <c r="J32" s="18" t="s">
        <v>722</v>
      </c>
    </row>
    <row r="33" spans="2:27" ht="12.75" customHeight="1" x14ac:dyDescent="0.2">
      <c r="B33" s="47">
        <v>1</v>
      </c>
      <c r="C33" s="235"/>
      <c r="D33" s="236"/>
      <c r="E33" s="236"/>
      <c r="F33" s="236"/>
      <c r="G33" s="236"/>
      <c r="H33" s="236"/>
      <c r="I33" s="237"/>
      <c r="J33" s="57"/>
    </row>
    <row r="34" spans="2:27" ht="12.75" customHeight="1" x14ac:dyDescent="0.2">
      <c r="B34" s="47">
        <v>2</v>
      </c>
      <c r="C34" s="235"/>
      <c r="D34" s="236"/>
      <c r="E34" s="236"/>
      <c r="F34" s="236"/>
      <c r="G34" s="236"/>
      <c r="H34" s="236"/>
      <c r="I34" s="237"/>
      <c r="J34" s="57"/>
    </row>
    <row r="35" spans="2:27" ht="12.75" customHeight="1" x14ac:dyDescent="0.2">
      <c r="B35" s="47">
        <v>3</v>
      </c>
      <c r="C35" s="235"/>
      <c r="D35" s="236"/>
      <c r="E35" s="236"/>
      <c r="F35" s="236"/>
      <c r="G35" s="236"/>
      <c r="H35" s="236"/>
      <c r="I35" s="237"/>
      <c r="J35" s="57"/>
    </row>
    <row r="36" spans="2:27" ht="12.75" customHeight="1" x14ac:dyDescent="0.2">
      <c r="B36" s="47">
        <v>4</v>
      </c>
      <c r="C36" s="235"/>
      <c r="D36" s="236"/>
      <c r="E36" s="236"/>
      <c r="F36" s="236"/>
      <c r="G36" s="236"/>
      <c r="H36" s="236"/>
      <c r="I36" s="237"/>
      <c r="J36" s="57"/>
    </row>
    <row r="37" spans="2:27" ht="12.75" customHeight="1" x14ac:dyDescent="0.2">
      <c r="B37" s="47">
        <v>5</v>
      </c>
      <c r="C37" s="235"/>
      <c r="D37" s="236"/>
      <c r="E37" s="236"/>
      <c r="F37" s="236"/>
      <c r="G37" s="236"/>
      <c r="H37" s="236"/>
      <c r="I37" s="237"/>
      <c r="J37" s="57"/>
      <c r="L37" s="111" t="s">
        <v>791</v>
      </c>
      <c r="M37" s="111" t="s">
        <v>792</v>
      </c>
      <c r="N37" s="111" t="s">
        <v>793</v>
      </c>
      <c r="O37" s="111" t="s">
        <v>794</v>
      </c>
      <c r="P37" s="111" t="s">
        <v>795</v>
      </c>
      <c r="Q37" s="111" t="s">
        <v>796</v>
      </c>
      <c r="R37" s="111" t="s">
        <v>797</v>
      </c>
      <c r="S37" s="111" t="s">
        <v>798</v>
      </c>
      <c r="T37" s="111" t="s">
        <v>799</v>
      </c>
      <c r="U37" s="111" t="s">
        <v>800</v>
      </c>
      <c r="V37" s="112" t="s">
        <v>801</v>
      </c>
      <c r="Y37" s="255" t="s">
        <v>823</v>
      </c>
      <c r="Z37" s="255"/>
    </row>
    <row r="38" spans="2:27" x14ac:dyDescent="0.2">
      <c r="B38" s="44"/>
      <c r="C38" s="44"/>
      <c r="J38" s="52"/>
      <c r="L38" s="247" t="str">
        <f>IF($C17&lt;&gt;FALSE(),$C17,"")</f>
        <v/>
      </c>
      <c r="M38" s="247">
        <f>C18</f>
        <v>0</v>
      </c>
      <c r="N38" s="247">
        <f>C19</f>
        <v>0</v>
      </c>
      <c r="O38" s="247">
        <f>C20</f>
        <v>0</v>
      </c>
      <c r="P38" s="247">
        <f>C21</f>
        <v>0</v>
      </c>
      <c r="Q38" s="247">
        <f>C22</f>
        <v>0</v>
      </c>
      <c r="R38" s="247">
        <f>C23</f>
        <v>0</v>
      </c>
      <c r="S38" s="247">
        <f>C24</f>
        <v>0</v>
      </c>
      <c r="T38" s="247">
        <f>C25</f>
        <v>0</v>
      </c>
      <c r="U38" s="247">
        <f>C26</f>
        <v>0</v>
      </c>
      <c r="V38" s="113"/>
      <c r="Y38" s="127" t="s">
        <v>836</v>
      </c>
      <c r="Z38" s="127" t="s">
        <v>881</v>
      </c>
    </row>
    <row r="39" spans="2:27" ht="12.75" customHeight="1" x14ac:dyDescent="0.2">
      <c r="B39" s="20" t="s">
        <v>824</v>
      </c>
      <c r="L39" s="248"/>
      <c r="M39" s="248"/>
      <c r="N39" s="248"/>
      <c r="O39" s="248"/>
      <c r="P39" s="248"/>
      <c r="Q39" s="248"/>
      <c r="R39" s="248"/>
      <c r="S39" s="248"/>
      <c r="T39" s="248"/>
      <c r="U39" s="248"/>
      <c r="V39" s="114"/>
      <c r="Y39" s="253" t="str">
        <f>E76</f>
        <v>Hasta 31/10/22</v>
      </c>
      <c r="Z39" s="253" t="str">
        <f>F76</f>
        <v>Desde 01/11/22</v>
      </c>
    </row>
    <row r="40" spans="2:27" x14ac:dyDescent="0.2">
      <c r="B40" s="18" t="s">
        <v>726</v>
      </c>
      <c r="D40" s="18" t="s">
        <v>19</v>
      </c>
      <c r="F40" s="18" t="s">
        <v>825</v>
      </c>
      <c r="H40" s="43" t="s">
        <v>725</v>
      </c>
      <c r="I40" s="43" t="s">
        <v>724</v>
      </c>
      <c r="J40" s="43" t="s">
        <v>12</v>
      </c>
      <c r="L40" s="119">
        <f t="shared" ref="L40:U40" si="0">SUM(L41:L48)</f>
        <v>0</v>
      </c>
      <c r="M40" s="119">
        <f t="shared" si="0"/>
        <v>0</v>
      </c>
      <c r="N40" s="119">
        <f t="shared" si="0"/>
        <v>0</v>
      </c>
      <c r="O40" s="119">
        <f t="shared" si="0"/>
        <v>0</v>
      </c>
      <c r="P40" s="119">
        <f t="shared" si="0"/>
        <v>0</v>
      </c>
      <c r="Q40" s="119">
        <f t="shared" si="0"/>
        <v>0</v>
      </c>
      <c r="R40" s="119">
        <f t="shared" si="0"/>
        <v>0</v>
      </c>
      <c r="S40" s="119">
        <f t="shared" si="0"/>
        <v>0</v>
      </c>
      <c r="T40" s="119">
        <f t="shared" si="0"/>
        <v>0</v>
      </c>
      <c r="U40" s="119">
        <f t="shared" si="0"/>
        <v>0</v>
      </c>
      <c r="V40" s="119">
        <f>SUM(L40:U40)</f>
        <v>0</v>
      </c>
      <c r="X40" s="18" t="s">
        <v>808</v>
      </c>
      <c r="Y40" s="253"/>
      <c r="Z40" s="253"/>
    </row>
    <row r="41" spans="2:27" x14ac:dyDescent="0.2">
      <c r="B41" s="246"/>
      <c r="C41" s="238"/>
      <c r="D41" s="246"/>
      <c r="E41" s="238"/>
      <c r="F41" s="238"/>
      <c r="G41" s="238"/>
      <c r="H41" s="110">
        <f>V41</f>
        <v>0</v>
      </c>
      <c r="I41" s="58">
        <v>0</v>
      </c>
      <c r="J41" s="22">
        <f t="shared" ref="J41:J48" si="1">+H41*I41</f>
        <v>0</v>
      </c>
      <c r="K41" s="116" t="s">
        <v>807</v>
      </c>
      <c r="L41" s="120">
        <v>0</v>
      </c>
      <c r="M41" s="120">
        <v>0</v>
      </c>
      <c r="N41" s="120">
        <v>0</v>
      </c>
      <c r="O41" s="120">
        <v>0</v>
      </c>
      <c r="P41" s="120">
        <v>0</v>
      </c>
      <c r="Q41" s="120">
        <v>0</v>
      </c>
      <c r="R41" s="120">
        <v>0</v>
      </c>
      <c r="S41" s="120">
        <v>0</v>
      </c>
      <c r="T41" s="120">
        <v>0</v>
      </c>
      <c r="U41" s="120">
        <v>0</v>
      </c>
      <c r="V41" s="119">
        <f>SUM(L41:U41)</f>
        <v>0</v>
      </c>
      <c r="W41" s="117">
        <f t="shared" ref="W41:W48" si="2">B41</f>
        <v>0</v>
      </c>
      <c r="X41" s="128" t="s">
        <v>807</v>
      </c>
      <c r="Y41" s="120">
        <v>0</v>
      </c>
      <c r="Z41" s="120">
        <v>0</v>
      </c>
      <c r="AA41" s="129" t="str">
        <f>IF(V41&lt;&gt;(Y41+Z41),"ERROR. El total no coincide con el desglose por fases","")</f>
        <v/>
      </c>
    </row>
    <row r="42" spans="2:27" x14ac:dyDescent="0.2">
      <c r="B42" s="246"/>
      <c r="C42" s="238"/>
      <c r="D42" s="246"/>
      <c r="E42" s="238"/>
      <c r="F42" s="238"/>
      <c r="G42" s="238"/>
      <c r="H42" s="110">
        <f t="shared" ref="H42:H48" si="3">V42</f>
        <v>0</v>
      </c>
      <c r="I42" s="58">
        <v>0</v>
      </c>
      <c r="J42" s="22">
        <f t="shared" si="1"/>
        <v>0</v>
      </c>
      <c r="K42" s="116" t="s">
        <v>807</v>
      </c>
      <c r="L42" s="120">
        <v>0</v>
      </c>
      <c r="M42" s="120">
        <v>0</v>
      </c>
      <c r="N42" s="120">
        <v>0</v>
      </c>
      <c r="O42" s="120">
        <v>0</v>
      </c>
      <c r="P42" s="120">
        <v>0</v>
      </c>
      <c r="Q42" s="120">
        <v>0</v>
      </c>
      <c r="R42" s="120">
        <v>0</v>
      </c>
      <c r="S42" s="120">
        <v>0</v>
      </c>
      <c r="T42" s="120">
        <v>0</v>
      </c>
      <c r="U42" s="120">
        <v>0</v>
      </c>
      <c r="V42" s="119">
        <f t="shared" ref="V42:V48" si="4">SUM(L42:U42)</f>
        <v>0</v>
      </c>
      <c r="W42" s="117">
        <f t="shared" si="2"/>
        <v>0</v>
      </c>
      <c r="X42" s="128" t="s">
        <v>807</v>
      </c>
      <c r="Y42" s="120">
        <v>0</v>
      </c>
      <c r="Z42" s="120">
        <v>0</v>
      </c>
      <c r="AA42" s="129" t="str">
        <f t="shared" ref="AA42:AA48" si="5">IF(V42&lt;&gt;(Y42+Z42),"ERROR. El total no coincide con el desglose por fases","")</f>
        <v/>
      </c>
    </row>
    <row r="43" spans="2:27" x14ac:dyDescent="0.2">
      <c r="B43" s="246"/>
      <c r="C43" s="238"/>
      <c r="D43" s="246"/>
      <c r="E43" s="238"/>
      <c r="F43" s="238"/>
      <c r="G43" s="238"/>
      <c r="H43" s="110">
        <f t="shared" si="3"/>
        <v>0</v>
      </c>
      <c r="I43" s="58">
        <v>0</v>
      </c>
      <c r="J43" s="22">
        <f t="shared" si="1"/>
        <v>0</v>
      </c>
      <c r="K43" s="116" t="s">
        <v>807</v>
      </c>
      <c r="L43" s="120">
        <v>0</v>
      </c>
      <c r="M43" s="120">
        <v>0</v>
      </c>
      <c r="N43" s="120">
        <v>0</v>
      </c>
      <c r="O43" s="120">
        <v>0</v>
      </c>
      <c r="P43" s="120">
        <v>0</v>
      </c>
      <c r="Q43" s="120">
        <v>0</v>
      </c>
      <c r="R43" s="120">
        <v>0</v>
      </c>
      <c r="S43" s="120">
        <v>0</v>
      </c>
      <c r="T43" s="120">
        <v>0</v>
      </c>
      <c r="U43" s="120">
        <v>0</v>
      </c>
      <c r="V43" s="119">
        <f t="shared" si="4"/>
        <v>0</v>
      </c>
      <c r="W43" s="117">
        <f t="shared" si="2"/>
        <v>0</v>
      </c>
      <c r="X43" s="128" t="s">
        <v>807</v>
      </c>
      <c r="Y43" s="120">
        <v>0</v>
      </c>
      <c r="Z43" s="120">
        <v>0</v>
      </c>
      <c r="AA43" s="129" t="str">
        <f t="shared" si="5"/>
        <v/>
      </c>
    </row>
    <row r="44" spans="2:27" x14ac:dyDescent="0.2">
      <c r="B44" s="246"/>
      <c r="C44" s="238"/>
      <c r="D44" s="246"/>
      <c r="E44" s="238"/>
      <c r="F44" s="238"/>
      <c r="G44" s="238"/>
      <c r="H44" s="110">
        <f t="shared" si="3"/>
        <v>0</v>
      </c>
      <c r="I44" s="58">
        <v>0</v>
      </c>
      <c r="J44" s="22">
        <f t="shared" si="1"/>
        <v>0</v>
      </c>
      <c r="K44" s="116" t="s">
        <v>807</v>
      </c>
      <c r="L44" s="120">
        <v>0</v>
      </c>
      <c r="M44" s="120">
        <v>0</v>
      </c>
      <c r="N44" s="120">
        <v>0</v>
      </c>
      <c r="O44" s="120">
        <v>0</v>
      </c>
      <c r="P44" s="120">
        <v>0</v>
      </c>
      <c r="Q44" s="120">
        <v>0</v>
      </c>
      <c r="R44" s="120">
        <v>0</v>
      </c>
      <c r="S44" s="120">
        <v>0</v>
      </c>
      <c r="T44" s="120">
        <v>0</v>
      </c>
      <c r="U44" s="120">
        <v>0</v>
      </c>
      <c r="V44" s="119">
        <f t="shared" si="4"/>
        <v>0</v>
      </c>
      <c r="W44" s="117">
        <f t="shared" si="2"/>
        <v>0</v>
      </c>
      <c r="X44" s="128" t="s">
        <v>807</v>
      </c>
      <c r="Y44" s="120">
        <v>0</v>
      </c>
      <c r="Z44" s="120">
        <v>0</v>
      </c>
      <c r="AA44" s="129" t="str">
        <f t="shared" si="5"/>
        <v/>
      </c>
    </row>
    <row r="45" spans="2:27" x14ac:dyDescent="0.2">
      <c r="B45" s="246"/>
      <c r="C45" s="238"/>
      <c r="D45" s="246"/>
      <c r="E45" s="238"/>
      <c r="F45" s="238"/>
      <c r="G45" s="238"/>
      <c r="H45" s="110">
        <f t="shared" si="3"/>
        <v>0</v>
      </c>
      <c r="I45" s="58">
        <v>0</v>
      </c>
      <c r="J45" s="22">
        <f t="shared" si="1"/>
        <v>0</v>
      </c>
      <c r="K45" s="116" t="s">
        <v>807</v>
      </c>
      <c r="L45" s="120">
        <v>0</v>
      </c>
      <c r="M45" s="120">
        <v>0</v>
      </c>
      <c r="N45" s="120">
        <v>0</v>
      </c>
      <c r="O45" s="120">
        <v>0</v>
      </c>
      <c r="P45" s="120">
        <v>0</v>
      </c>
      <c r="Q45" s="120">
        <v>0</v>
      </c>
      <c r="R45" s="120">
        <v>0</v>
      </c>
      <c r="S45" s="120">
        <v>0</v>
      </c>
      <c r="T45" s="120">
        <v>0</v>
      </c>
      <c r="U45" s="120">
        <v>0</v>
      </c>
      <c r="V45" s="119">
        <f t="shared" si="4"/>
        <v>0</v>
      </c>
      <c r="W45" s="117">
        <f t="shared" si="2"/>
        <v>0</v>
      </c>
      <c r="X45" s="128" t="s">
        <v>807</v>
      </c>
      <c r="Y45" s="120">
        <v>0</v>
      </c>
      <c r="Z45" s="120">
        <v>0</v>
      </c>
      <c r="AA45" s="129" t="str">
        <f t="shared" si="5"/>
        <v/>
      </c>
    </row>
    <row r="46" spans="2:27" x14ac:dyDescent="0.2">
      <c r="B46" s="246"/>
      <c r="C46" s="238"/>
      <c r="D46" s="246"/>
      <c r="E46" s="238"/>
      <c r="F46" s="238"/>
      <c r="G46" s="238"/>
      <c r="H46" s="110">
        <f t="shared" si="3"/>
        <v>0</v>
      </c>
      <c r="I46" s="58">
        <v>0</v>
      </c>
      <c r="J46" s="22">
        <f t="shared" si="1"/>
        <v>0</v>
      </c>
      <c r="K46" s="116" t="s">
        <v>807</v>
      </c>
      <c r="L46" s="120">
        <v>0</v>
      </c>
      <c r="M46" s="120">
        <v>0</v>
      </c>
      <c r="N46" s="120">
        <v>0</v>
      </c>
      <c r="O46" s="120">
        <v>0</v>
      </c>
      <c r="P46" s="120">
        <v>0</v>
      </c>
      <c r="Q46" s="120">
        <v>0</v>
      </c>
      <c r="R46" s="120">
        <v>0</v>
      </c>
      <c r="S46" s="120">
        <v>0</v>
      </c>
      <c r="T46" s="120">
        <v>0</v>
      </c>
      <c r="U46" s="120">
        <v>0</v>
      </c>
      <c r="V46" s="119">
        <f t="shared" si="4"/>
        <v>0</v>
      </c>
      <c r="W46" s="117">
        <f t="shared" si="2"/>
        <v>0</v>
      </c>
      <c r="X46" s="128" t="s">
        <v>807</v>
      </c>
      <c r="Y46" s="120">
        <v>0</v>
      </c>
      <c r="Z46" s="120">
        <v>0</v>
      </c>
      <c r="AA46" s="129" t="str">
        <f t="shared" si="5"/>
        <v/>
      </c>
    </row>
    <row r="47" spans="2:27" x14ac:dyDescent="0.2">
      <c r="B47" s="246"/>
      <c r="C47" s="238"/>
      <c r="D47" s="246"/>
      <c r="E47" s="238"/>
      <c r="F47" s="238"/>
      <c r="G47" s="238"/>
      <c r="H47" s="110">
        <f t="shared" si="3"/>
        <v>0</v>
      </c>
      <c r="I47" s="58">
        <v>0</v>
      </c>
      <c r="J47" s="22">
        <f t="shared" si="1"/>
        <v>0</v>
      </c>
      <c r="K47" s="116" t="s">
        <v>807</v>
      </c>
      <c r="L47" s="120">
        <v>0</v>
      </c>
      <c r="M47" s="120">
        <v>0</v>
      </c>
      <c r="N47" s="120">
        <v>0</v>
      </c>
      <c r="O47" s="120">
        <v>0</v>
      </c>
      <c r="P47" s="120">
        <v>0</v>
      </c>
      <c r="Q47" s="120">
        <v>0</v>
      </c>
      <c r="R47" s="120">
        <v>0</v>
      </c>
      <c r="S47" s="120">
        <v>0</v>
      </c>
      <c r="T47" s="120">
        <v>0</v>
      </c>
      <c r="U47" s="120">
        <v>0</v>
      </c>
      <c r="V47" s="119">
        <f t="shared" si="4"/>
        <v>0</v>
      </c>
      <c r="W47" s="117">
        <f t="shared" si="2"/>
        <v>0</v>
      </c>
      <c r="X47" s="128" t="s">
        <v>807</v>
      </c>
      <c r="Y47" s="120">
        <v>0</v>
      </c>
      <c r="Z47" s="120">
        <v>0</v>
      </c>
      <c r="AA47" s="129" t="str">
        <f t="shared" si="5"/>
        <v/>
      </c>
    </row>
    <row r="48" spans="2:27" x14ac:dyDescent="0.2">
      <c r="B48" s="246"/>
      <c r="C48" s="238"/>
      <c r="D48" s="246"/>
      <c r="E48" s="238"/>
      <c r="F48" s="238"/>
      <c r="G48" s="238"/>
      <c r="H48" s="110">
        <f t="shared" si="3"/>
        <v>0</v>
      </c>
      <c r="I48" s="58">
        <v>0</v>
      </c>
      <c r="J48" s="22">
        <f t="shared" si="1"/>
        <v>0</v>
      </c>
      <c r="K48" s="116" t="s">
        <v>807</v>
      </c>
      <c r="L48" s="120">
        <v>0</v>
      </c>
      <c r="M48" s="120">
        <v>0</v>
      </c>
      <c r="N48" s="120">
        <v>0</v>
      </c>
      <c r="O48" s="120">
        <v>0</v>
      </c>
      <c r="P48" s="120">
        <v>0</v>
      </c>
      <c r="Q48" s="120">
        <v>0</v>
      </c>
      <c r="R48" s="120">
        <v>0</v>
      </c>
      <c r="S48" s="120">
        <v>0</v>
      </c>
      <c r="T48" s="120">
        <v>0</v>
      </c>
      <c r="U48" s="120">
        <v>0</v>
      </c>
      <c r="V48" s="119">
        <f t="shared" si="4"/>
        <v>0</v>
      </c>
      <c r="W48" s="117">
        <f t="shared" si="2"/>
        <v>0</v>
      </c>
      <c r="X48" s="128" t="s">
        <v>807</v>
      </c>
      <c r="Y48" s="120">
        <v>0</v>
      </c>
      <c r="Z48" s="120">
        <v>0</v>
      </c>
      <c r="AA48" s="129" t="str">
        <f t="shared" si="5"/>
        <v/>
      </c>
    </row>
    <row r="49" spans="2:27" x14ac:dyDescent="0.2">
      <c r="I49" s="48" t="s">
        <v>12</v>
      </c>
      <c r="J49" s="23">
        <f>SUM(J41:J48)</f>
        <v>0</v>
      </c>
      <c r="L49" s="121">
        <f t="shared" ref="L49:U49" si="6">SUMPRODUCT($I$41:$I$48,L41:L48)</f>
        <v>0</v>
      </c>
      <c r="M49" s="121">
        <f t="shared" si="6"/>
        <v>0</v>
      </c>
      <c r="N49" s="121">
        <f t="shared" si="6"/>
        <v>0</v>
      </c>
      <c r="O49" s="121">
        <f t="shared" si="6"/>
        <v>0</v>
      </c>
      <c r="P49" s="121">
        <f t="shared" si="6"/>
        <v>0</v>
      </c>
      <c r="Q49" s="121">
        <f t="shared" si="6"/>
        <v>0</v>
      </c>
      <c r="R49" s="121">
        <f t="shared" si="6"/>
        <v>0</v>
      </c>
      <c r="S49" s="121">
        <f t="shared" si="6"/>
        <v>0</v>
      </c>
      <c r="T49" s="121">
        <f t="shared" si="6"/>
        <v>0</v>
      </c>
      <c r="U49" s="121">
        <f t="shared" si="6"/>
        <v>0</v>
      </c>
      <c r="V49" s="121">
        <f>SUM(L49:U49)</f>
        <v>0</v>
      </c>
      <c r="X49" s="18" t="s">
        <v>808</v>
      </c>
      <c r="Y49" s="121">
        <f>SUMPRODUCT($I$41:$I$48,Y41:Y48)</f>
        <v>0</v>
      </c>
      <c r="Z49" s="121">
        <f>SUMPRODUCT($I$41:$I$48,Z41:Z48)</f>
        <v>0</v>
      </c>
    </row>
    <row r="50" spans="2:27" ht="12.75" customHeight="1" x14ac:dyDescent="0.2">
      <c r="B50" s="20" t="s">
        <v>804</v>
      </c>
      <c r="X50" s="18" t="s">
        <v>808</v>
      </c>
      <c r="Y50" s="253" t="str">
        <f>Y39</f>
        <v>Hasta 31/10/22</v>
      </c>
      <c r="Z50" s="253" t="str">
        <f>Z39</f>
        <v>Desde 01/11/22</v>
      </c>
    </row>
    <row r="51" spans="2:27" x14ac:dyDescent="0.2">
      <c r="B51" s="18" t="s">
        <v>719</v>
      </c>
      <c r="J51" s="18" t="s">
        <v>728</v>
      </c>
      <c r="L51" s="115" t="str">
        <f t="shared" ref="L51:V51" si="7">L$37</f>
        <v>Fase 1</v>
      </c>
      <c r="M51" s="115" t="str">
        <f t="shared" si="7"/>
        <v>Fase 2</v>
      </c>
      <c r="N51" s="115" t="str">
        <f t="shared" si="7"/>
        <v>Fase 3</v>
      </c>
      <c r="O51" s="115" t="str">
        <f t="shared" si="7"/>
        <v>Fase 4</v>
      </c>
      <c r="P51" s="115" t="str">
        <f t="shared" si="7"/>
        <v>Fase 5</v>
      </c>
      <c r="Q51" s="115" t="str">
        <f t="shared" si="7"/>
        <v>Fase 6</v>
      </c>
      <c r="R51" s="115" t="str">
        <f t="shared" si="7"/>
        <v>Fase 7</v>
      </c>
      <c r="S51" s="115" t="str">
        <f t="shared" si="7"/>
        <v>Fase 8</v>
      </c>
      <c r="T51" s="115" t="str">
        <f t="shared" si="7"/>
        <v>Fase 9</v>
      </c>
      <c r="U51" s="115" t="str">
        <f t="shared" si="7"/>
        <v>Fase 10</v>
      </c>
      <c r="V51" s="115" t="str">
        <f t="shared" si="7"/>
        <v>TOTAL</v>
      </c>
      <c r="X51" s="18" t="s">
        <v>808</v>
      </c>
      <c r="Y51" s="253"/>
      <c r="Z51" s="253"/>
    </row>
    <row r="52" spans="2:27" x14ac:dyDescent="0.2">
      <c r="B52" s="254"/>
      <c r="C52" s="250"/>
      <c r="D52" s="250"/>
      <c r="E52" s="250"/>
      <c r="F52" s="250"/>
      <c r="G52" s="250"/>
      <c r="H52" s="250"/>
      <c r="I52" s="251"/>
      <c r="J52" s="22">
        <f>V52</f>
        <v>0</v>
      </c>
      <c r="K52" s="116" t="s">
        <v>807</v>
      </c>
      <c r="L52" s="76">
        <v>0</v>
      </c>
      <c r="M52" s="76">
        <v>0</v>
      </c>
      <c r="N52" s="76">
        <v>0</v>
      </c>
      <c r="O52" s="76">
        <v>0</v>
      </c>
      <c r="P52" s="76">
        <v>0</v>
      </c>
      <c r="Q52" s="76">
        <v>0</v>
      </c>
      <c r="R52" s="76">
        <v>0</v>
      </c>
      <c r="S52" s="76">
        <v>0</v>
      </c>
      <c r="T52" s="76">
        <v>0</v>
      </c>
      <c r="U52" s="76">
        <v>0</v>
      </c>
      <c r="V52" s="121">
        <f t="shared" ref="V52:V58" si="8">SUM(L52:U52)</f>
        <v>0</v>
      </c>
      <c r="W52" s="117">
        <f t="shared" ref="W52:W57" si="9">B52</f>
        <v>0</v>
      </c>
      <c r="X52" s="128" t="s">
        <v>807</v>
      </c>
      <c r="Y52" s="76">
        <v>0</v>
      </c>
      <c r="Z52" s="76">
        <v>0</v>
      </c>
      <c r="AA52" s="129" t="str">
        <f t="shared" ref="AA52:AA57" si="10">IF(V52&lt;&gt;(Y52+Z52),"ERROR. El total no coincide con el desglose por fases","")</f>
        <v/>
      </c>
    </row>
    <row r="53" spans="2:27" x14ac:dyDescent="0.2">
      <c r="B53" s="254"/>
      <c r="C53" s="250"/>
      <c r="D53" s="250"/>
      <c r="E53" s="250"/>
      <c r="F53" s="250"/>
      <c r="G53" s="250"/>
      <c r="H53" s="250"/>
      <c r="I53" s="251"/>
      <c r="J53" s="22">
        <f t="shared" ref="J53:J58" si="11">V53</f>
        <v>0</v>
      </c>
      <c r="K53" s="116" t="s">
        <v>807</v>
      </c>
      <c r="L53" s="76">
        <v>0</v>
      </c>
      <c r="M53" s="76">
        <v>0</v>
      </c>
      <c r="N53" s="76">
        <v>0</v>
      </c>
      <c r="O53" s="76">
        <v>0</v>
      </c>
      <c r="P53" s="76">
        <v>0</v>
      </c>
      <c r="Q53" s="76">
        <v>0</v>
      </c>
      <c r="R53" s="76">
        <v>0</v>
      </c>
      <c r="S53" s="76">
        <v>0</v>
      </c>
      <c r="T53" s="76">
        <v>0</v>
      </c>
      <c r="U53" s="76">
        <v>0</v>
      </c>
      <c r="V53" s="121">
        <f t="shared" si="8"/>
        <v>0</v>
      </c>
      <c r="W53" s="117">
        <f t="shared" si="9"/>
        <v>0</v>
      </c>
      <c r="X53" s="128" t="s">
        <v>807</v>
      </c>
      <c r="Y53" s="76">
        <v>0</v>
      </c>
      <c r="Z53" s="76">
        <v>0</v>
      </c>
      <c r="AA53" s="129" t="str">
        <f t="shared" si="10"/>
        <v/>
      </c>
    </row>
    <row r="54" spans="2:27" x14ac:dyDescent="0.2">
      <c r="B54" s="254"/>
      <c r="C54" s="250"/>
      <c r="D54" s="250"/>
      <c r="E54" s="250"/>
      <c r="F54" s="250"/>
      <c r="G54" s="250"/>
      <c r="H54" s="250"/>
      <c r="I54" s="251"/>
      <c r="J54" s="22">
        <f t="shared" si="11"/>
        <v>0</v>
      </c>
      <c r="K54" s="116" t="s">
        <v>807</v>
      </c>
      <c r="L54" s="76">
        <v>0</v>
      </c>
      <c r="M54" s="76">
        <v>0</v>
      </c>
      <c r="N54" s="76">
        <v>0</v>
      </c>
      <c r="O54" s="76">
        <v>0</v>
      </c>
      <c r="P54" s="76">
        <v>0</v>
      </c>
      <c r="Q54" s="76">
        <v>0</v>
      </c>
      <c r="R54" s="76">
        <v>0</v>
      </c>
      <c r="S54" s="76">
        <v>0</v>
      </c>
      <c r="T54" s="76">
        <v>0</v>
      </c>
      <c r="U54" s="76">
        <v>0</v>
      </c>
      <c r="V54" s="121">
        <f t="shared" si="8"/>
        <v>0</v>
      </c>
      <c r="W54" s="117">
        <f t="shared" si="9"/>
        <v>0</v>
      </c>
      <c r="X54" s="128" t="s">
        <v>807</v>
      </c>
      <c r="Y54" s="76">
        <v>0</v>
      </c>
      <c r="Z54" s="76">
        <v>0</v>
      </c>
      <c r="AA54" s="129" t="str">
        <f t="shared" si="10"/>
        <v/>
      </c>
    </row>
    <row r="55" spans="2:27" x14ac:dyDescent="0.2">
      <c r="B55" s="254"/>
      <c r="C55" s="250"/>
      <c r="D55" s="250"/>
      <c r="E55" s="250"/>
      <c r="F55" s="250"/>
      <c r="G55" s="250"/>
      <c r="H55" s="250"/>
      <c r="I55" s="251"/>
      <c r="J55" s="22">
        <f t="shared" si="11"/>
        <v>0</v>
      </c>
      <c r="K55" s="116" t="s">
        <v>807</v>
      </c>
      <c r="L55" s="76">
        <v>0</v>
      </c>
      <c r="M55" s="76">
        <v>0</v>
      </c>
      <c r="N55" s="76">
        <v>0</v>
      </c>
      <c r="O55" s="76">
        <v>0</v>
      </c>
      <c r="P55" s="76">
        <v>0</v>
      </c>
      <c r="Q55" s="76">
        <v>0</v>
      </c>
      <c r="R55" s="76">
        <v>0</v>
      </c>
      <c r="S55" s="76">
        <v>0</v>
      </c>
      <c r="T55" s="76">
        <v>0</v>
      </c>
      <c r="U55" s="76">
        <v>0</v>
      </c>
      <c r="V55" s="121">
        <f>SUM(L55:U55)</f>
        <v>0</v>
      </c>
      <c r="W55" s="117">
        <f t="shared" si="9"/>
        <v>0</v>
      </c>
      <c r="X55" s="128" t="s">
        <v>807</v>
      </c>
      <c r="Y55" s="76">
        <v>0</v>
      </c>
      <c r="Z55" s="76">
        <v>0</v>
      </c>
      <c r="AA55" s="129" t="str">
        <f t="shared" si="10"/>
        <v/>
      </c>
    </row>
    <row r="56" spans="2:27" x14ac:dyDescent="0.2">
      <c r="B56" s="254"/>
      <c r="C56" s="250"/>
      <c r="D56" s="250"/>
      <c r="E56" s="250"/>
      <c r="F56" s="250"/>
      <c r="G56" s="250"/>
      <c r="H56" s="250"/>
      <c r="I56" s="251"/>
      <c r="J56" s="22">
        <f t="shared" si="11"/>
        <v>0</v>
      </c>
      <c r="K56" s="116" t="s">
        <v>807</v>
      </c>
      <c r="L56" s="76">
        <v>0</v>
      </c>
      <c r="M56" s="76">
        <v>0</v>
      </c>
      <c r="N56" s="76">
        <v>0</v>
      </c>
      <c r="O56" s="76">
        <v>0</v>
      </c>
      <c r="P56" s="76">
        <v>0</v>
      </c>
      <c r="Q56" s="76">
        <v>0</v>
      </c>
      <c r="R56" s="76">
        <v>0</v>
      </c>
      <c r="S56" s="76">
        <v>0</v>
      </c>
      <c r="T56" s="76">
        <v>0</v>
      </c>
      <c r="U56" s="76">
        <v>0</v>
      </c>
      <c r="V56" s="121">
        <f>SUM(L56:U56)</f>
        <v>0</v>
      </c>
      <c r="W56" s="117">
        <f t="shared" si="9"/>
        <v>0</v>
      </c>
      <c r="X56" s="128" t="s">
        <v>807</v>
      </c>
      <c r="Y56" s="76">
        <v>0</v>
      </c>
      <c r="Z56" s="76">
        <v>0</v>
      </c>
      <c r="AA56" s="129" t="str">
        <f t="shared" si="10"/>
        <v/>
      </c>
    </row>
    <row r="57" spans="2:27" x14ac:dyDescent="0.2">
      <c r="B57" s="254"/>
      <c r="C57" s="250"/>
      <c r="D57" s="250"/>
      <c r="E57" s="250"/>
      <c r="F57" s="250"/>
      <c r="G57" s="250"/>
      <c r="H57" s="250"/>
      <c r="I57" s="251"/>
      <c r="J57" s="22">
        <f t="shared" si="11"/>
        <v>0</v>
      </c>
      <c r="K57" s="116" t="s">
        <v>807</v>
      </c>
      <c r="L57" s="76">
        <v>0</v>
      </c>
      <c r="M57" s="76">
        <v>0</v>
      </c>
      <c r="N57" s="76">
        <v>0</v>
      </c>
      <c r="O57" s="76">
        <v>0</v>
      </c>
      <c r="P57" s="76">
        <v>0</v>
      </c>
      <c r="Q57" s="76">
        <v>0</v>
      </c>
      <c r="R57" s="76">
        <v>0</v>
      </c>
      <c r="S57" s="76">
        <v>0</v>
      </c>
      <c r="T57" s="76">
        <v>0</v>
      </c>
      <c r="U57" s="76">
        <v>0</v>
      </c>
      <c r="V57" s="121">
        <f t="shared" si="8"/>
        <v>0</v>
      </c>
      <c r="W57" s="117">
        <f t="shared" si="9"/>
        <v>0</v>
      </c>
      <c r="X57" s="128" t="s">
        <v>807</v>
      </c>
      <c r="Y57" s="76">
        <v>0</v>
      </c>
      <c r="Z57" s="76">
        <v>0</v>
      </c>
      <c r="AA57" s="129" t="str">
        <f t="shared" si="10"/>
        <v/>
      </c>
    </row>
    <row r="58" spans="2:27" x14ac:dyDescent="0.2">
      <c r="I58" s="48" t="s">
        <v>12</v>
      </c>
      <c r="J58" s="23">
        <f t="shared" si="11"/>
        <v>0</v>
      </c>
      <c r="L58" s="121">
        <f>SUM(L52:L57)</f>
        <v>0</v>
      </c>
      <c r="M58" s="121">
        <f t="shared" ref="M58:U58" si="12">SUM(M52:M57)</f>
        <v>0</v>
      </c>
      <c r="N58" s="121">
        <f t="shared" si="12"/>
        <v>0</v>
      </c>
      <c r="O58" s="121">
        <f t="shared" si="12"/>
        <v>0</v>
      </c>
      <c r="P58" s="121">
        <f t="shared" si="12"/>
        <v>0</v>
      </c>
      <c r="Q58" s="121">
        <f t="shared" si="12"/>
        <v>0</v>
      </c>
      <c r="R58" s="121">
        <f t="shared" si="12"/>
        <v>0</v>
      </c>
      <c r="S58" s="121">
        <f t="shared" si="12"/>
        <v>0</v>
      </c>
      <c r="T58" s="121">
        <f t="shared" si="12"/>
        <v>0</v>
      </c>
      <c r="U58" s="121">
        <f t="shared" si="12"/>
        <v>0</v>
      </c>
      <c r="V58" s="121">
        <f t="shared" si="8"/>
        <v>0</v>
      </c>
      <c r="X58" s="18" t="s">
        <v>808</v>
      </c>
      <c r="Y58" s="121">
        <f>SUM(Y52:Y57)</f>
        <v>0</v>
      </c>
      <c r="Z58" s="121">
        <f>SUM(Z52:Z57)</f>
        <v>0</v>
      </c>
    </row>
    <row r="59" spans="2:27" ht="12.75" customHeight="1" x14ac:dyDescent="0.2">
      <c r="B59" s="20" t="s">
        <v>805</v>
      </c>
      <c r="X59" s="18" t="s">
        <v>808</v>
      </c>
      <c r="Y59" s="253" t="str">
        <f>Y39</f>
        <v>Hasta 31/10/22</v>
      </c>
      <c r="Z59" s="253" t="str">
        <f>Z39</f>
        <v>Desde 01/11/22</v>
      </c>
    </row>
    <row r="60" spans="2:27" x14ac:dyDescent="0.2">
      <c r="B60" s="18" t="s">
        <v>826</v>
      </c>
      <c r="E60" s="18" t="s">
        <v>827</v>
      </c>
      <c r="H60" s="18" t="s">
        <v>828</v>
      </c>
      <c r="J60" s="18" t="s">
        <v>728</v>
      </c>
      <c r="L60" s="115" t="str">
        <f t="shared" ref="L60:V60" si="13">L$37</f>
        <v>Fase 1</v>
      </c>
      <c r="M60" s="115" t="str">
        <f t="shared" si="13"/>
        <v>Fase 2</v>
      </c>
      <c r="N60" s="115" t="str">
        <f t="shared" si="13"/>
        <v>Fase 3</v>
      </c>
      <c r="O60" s="115" t="str">
        <f t="shared" si="13"/>
        <v>Fase 4</v>
      </c>
      <c r="P60" s="115" t="str">
        <f t="shared" si="13"/>
        <v>Fase 5</v>
      </c>
      <c r="Q60" s="115" t="str">
        <f t="shared" si="13"/>
        <v>Fase 6</v>
      </c>
      <c r="R60" s="115" t="str">
        <f t="shared" si="13"/>
        <v>Fase 7</v>
      </c>
      <c r="S60" s="115" t="str">
        <f t="shared" si="13"/>
        <v>Fase 8</v>
      </c>
      <c r="T60" s="115" t="str">
        <f t="shared" si="13"/>
        <v>Fase 9</v>
      </c>
      <c r="U60" s="115" t="str">
        <f t="shared" si="13"/>
        <v>Fase 10</v>
      </c>
      <c r="V60" s="115" t="str">
        <f t="shared" si="13"/>
        <v>TOTAL</v>
      </c>
      <c r="X60" s="18" t="s">
        <v>808</v>
      </c>
      <c r="Y60" s="253"/>
      <c r="Z60" s="253"/>
    </row>
    <row r="61" spans="2:27" x14ac:dyDescent="0.2">
      <c r="B61" s="246"/>
      <c r="C61" s="238"/>
      <c r="D61" s="238"/>
      <c r="E61" s="246"/>
      <c r="F61" s="238"/>
      <c r="G61" s="238"/>
      <c r="H61" s="238"/>
      <c r="I61" s="238"/>
      <c r="J61" s="22">
        <f t="shared" ref="J61:J68" si="14">V61</f>
        <v>0</v>
      </c>
      <c r="K61" s="116" t="s">
        <v>807</v>
      </c>
      <c r="L61" s="76">
        <v>0</v>
      </c>
      <c r="M61" s="76">
        <v>0</v>
      </c>
      <c r="N61" s="76">
        <v>0</v>
      </c>
      <c r="O61" s="76">
        <v>0</v>
      </c>
      <c r="P61" s="76">
        <v>0</v>
      </c>
      <c r="Q61" s="76">
        <v>0</v>
      </c>
      <c r="R61" s="76">
        <v>0</v>
      </c>
      <c r="S61" s="76">
        <v>0</v>
      </c>
      <c r="T61" s="76">
        <v>0</v>
      </c>
      <c r="U61" s="76">
        <v>0</v>
      </c>
      <c r="V61" s="121">
        <f t="shared" ref="V61:V68" si="15">SUM(L61:U61)</f>
        <v>0</v>
      </c>
      <c r="W61" s="117">
        <f t="shared" ref="W61:W67" si="16">B61</f>
        <v>0</v>
      </c>
      <c r="X61" s="128" t="s">
        <v>807</v>
      </c>
      <c r="Y61" s="76">
        <v>0</v>
      </c>
      <c r="Z61" s="76">
        <v>0</v>
      </c>
      <c r="AA61" s="129" t="str">
        <f t="shared" ref="AA61:AA67" si="17">IF(V61&lt;&gt;(Y61+Z61),"ERROR. El total no coincide con el desglose por fases","")</f>
        <v/>
      </c>
    </row>
    <row r="62" spans="2:27" x14ac:dyDescent="0.2">
      <c r="B62" s="246"/>
      <c r="C62" s="238"/>
      <c r="D62" s="238"/>
      <c r="E62" s="246"/>
      <c r="F62" s="238"/>
      <c r="G62" s="238"/>
      <c r="H62" s="238"/>
      <c r="I62" s="238"/>
      <c r="J62" s="22">
        <f t="shared" si="14"/>
        <v>0</v>
      </c>
      <c r="K62" s="116" t="s">
        <v>807</v>
      </c>
      <c r="L62" s="76">
        <v>0</v>
      </c>
      <c r="M62" s="76">
        <v>0</v>
      </c>
      <c r="N62" s="76">
        <v>0</v>
      </c>
      <c r="O62" s="76">
        <v>0</v>
      </c>
      <c r="P62" s="76">
        <v>0</v>
      </c>
      <c r="Q62" s="76">
        <v>0</v>
      </c>
      <c r="R62" s="76">
        <v>0</v>
      </c>
      <c r="S62" s="76">
        <v>0</v>
      </c>
      <c r="T62" s="76">
        <v>0</v>
      </c>
      <c r="U62" s="76">
        <v>0</v>
      </c>
      <c r="V62" s="121">
        <f>SUM(L62:U62)</f>
        <v>0</v>
      </c>
      <c r="W62" s="117">
        <f t="shared" si="16"/>
        <v>0</v>
      </c>
      <c r="X62" s="128" t="s">
        <v>807</v>
      </c>
      <c r="Y62" s="76">
        <v>0</v>
      </c>
      <c r="Z62" s="76">
        <v>0</v>
      </c>
      <c r="AA62" s="129" t="str">
        <f t="shared" si="17"/>
        <v/>
      </c>
    </row>
    <row r="63" spans="2:27" x14ac:dyDescent="0.2">
      <c r="B63" s="246"/>
      <c r="C63" s="238"/>
      <c r="D63" s="238"/>
      <c r="E63" s="246"/>
      <c r="F63" s="238"/>
      <c r="G63" s="238"/>
      <c r="H63" s="238"/>
      <c r="I63" s="238"/>
      <c r="J63" s="22">
        <f t="shared" si="14"/>
        <v>0</v>
      </c>
      <c r="K63" s="116" t="s">
        <v>807</v>
      </c>
      <c r="L63" s="76">
        <v>0</v>
      </c>
      <c r="M63" s="76">
        <v>0</v>
      </c>
      <c r="N63" s="76">
        <v>0</v>
      </c>
      <c r="O63" s="76">
        <v>0</v>
      </c>
      <c r="P63" s="76">
        <v>0</v>
      </c>
      <c r="Q63" s="76">
        <v>0</v>
      </c>
      <c r="R63" s="76">
        <v>0</v>
      </c>
      <c r="S63" s="76">
        <v>0</v>
      </c>
      <c r="T63" s="76">
        <v>0</v>
      </c>
      <c r="U63" s="76">
        <v>0</v>
      </c>
      <c r="V63" s="121">
        <f>SUM(L63:U63)</f>
        <v>0</v>
      </c>
      <c r="W63" s="117">
        <f t="shared" si="16"/>
        <v>0</v>
      </c>
      <c r="X63" s="128" t="s">
        <v>807</v>
      </c>
      <c r="Y63" s="76">
        <v>0</v>
      </c>
      <c r="Z63" s="76">
        <v>0</v>
      </c>
      <c r="AA63" s="129" t="str">
        <f t="shared" si="17"/>
        <v/>
      </c>
    </row>
    <row r="64" spans="2:27" x14ac:dyDescent="0.2">
      <c r="B64" s="246"/>
      <c r="C64" s="238"/>
      <c r="D64" s="238"/>
      <c r="E64" s="246"/>
      <c r="F64" s="238"/>
      <c r="G64" s="238"/>
      <c r="H64" s="238"/>
      <c r="I64" s="238"/>
      <c r="J64" s="22">
        <f t="shared" si="14"/>
        <v>0</v>
      </c>
      <c r="K64" s="116" t="s">
        <v>807</v>
      </c>
      <c r="L64" s="76">
        <v>0</v>
      </c>
      <c r="M64" s="76">
        <v>0</v>
      </c>
      <c r="N64" s="76">
        <v>0</v>
      </c>
      <c r="O64" s="76">
        <v>0</v>
      </c>
      <c r="P64" s="76">
        <v>0</v>
      </c>
      <c r="Q64" s="76">
        <v>0</v>
      </c>
      <c r="R64" s="76">
        <v>0</v>
      </c>
      <c r="S64" s="76">
        <v>0</v>
      </c>
      <c r="T64" s="76">
        <v>0</v>
      </c>
      <c r="U64" s="76">
        <v>0</v>
      </c>
      <c r="V64" s="121">
        <f t="shared" si="15"/>
        <v>0</v>
      </c>
      <c r="W64" s="117">
        <f t="shared" si="16"/>
        <v>0</v>
      </c>
      <c r="X64" s="128" t="s">
        <v>807</v>
      </c>
      <c r="Y64" s="76">
        <v>0</v>
      </c>
      <c r="Z64" s="76">
        <v>0</v>
      </c>
      <c r="AA64" s="129" t="str">
        <f t="shared" si="17"/>
        <v/>
      </c>
    </row>
    <row r="65" spans="2:27" x14ac:dyDescent="0.2">
      <c r="B65" s="246"/>
      <c r="C65" s="238"/>
      <c r="D65" s="238"/>
      <c r="E65" s="246"/>
      <c r="F65" s="238"/>
      <c r="G65" s="238"/>
      <c r="H65" s="238"/>
      <c r="I65" s="238"/>
      <c r="J65" s="22">
        <f t="shared" si="14"/>
        <v>0</v>
      </c>
      <c r="K65" s="116" t="s">
        <v>807</v>
      </c>
      <c r="L65" s="76">
        <v>0</v>
      </c>
      <c r="M65" s="76">
        <v>0</v>
      </c>
      <c r="N65" s="76">
        <v>0</v>
      </c>
      <c r="O65" s="76">
        <v>0</v>
      </c>
      <c r="P65" s="76">
        <v>0</v>
      </c>
      <c r="Q65" s="76">
        <v>0</v>
      </c>
      <c r="R65" s="76">
        <v>0</v>
      </c>
      <c r="S65" s="76">
        <v>0</v>
      </c>
      <c r="T65" s="76">
        <v>0</v>
      </c>
      <c r="U65" s="76">
        <v>0</v>
      </c>
      <c r="V65" s="121">
        <f t="shared" si="15"/>
        <v>0</v>
      </c>
      <c r="W65" s="117">
        <f t="shared" si="16"/>
        <v>0</v>
      </c>
      <c r="X65" s="128" t="s">
        <v>807</v>
      </c>
      <c r="Y65" s="76">
        <v>0</v>
      </c>
      <c r="Z65" s="76">
        <v>0</v>
      </c>
      <c r="AA65" s="129" t="str">
        <f t="shared" si="17"/>
        <v/>
      </c>
    </row>
    <row r="66" spans="2:27" x14ac:dyDescent="0.2">
      <c r="B66" s="246"/>
      <c r="C66" s="238"/>
      <c r="D66" s="238"/>
      <c r="E66" s="246"/>
      <c r="F66" s="238"/>
      <c r="G66" s="238"/>
      <c r="H66" s="238"/>
      <c r="I66" s="238"/>
      <c r="J66" s="22">
        <f t="shared" si="14"/>
        <v>0</v>
      </c>
      <c r="K66" s="116" t="s">
        <v>807</v>
      </c>
      <c r="L66" s="76">
        <v>0</v>
      </c>
      <c r="M66" s="76">
        <v>0</v>
      </c>
      <c r="N66" s="76">
        <v>0</v>
      </c>
      <c r="O66" s="76">
        <v>0</v>
      </c>
      <c r="P66" s="76">
        <v>0</v>
      </c>
      <c r="Q66" s="76">
        <v>0</v>
      </c>
      <c r="R66" s="76">
        <v>0</v>
      </c>
      <c r="S66" s="76">
        <v>0</v>
      </c>
      <c r="T66" s="76">
        <v>0</v>
      </c>
      <c r="U66" s="76">
        <v>0</v>
      </c>
      <c r="V66" s="121">
        <f t="shared" si="15"/>
        <v>0</v>
      </c>
      <c r="W66" s="117">
        <f t="shared" si="16"/>
        <v>0</v>
      </c>
      <c r="X66" s="128" t="s">
        <v>807</v>
      </c>
      <c r="Y66" s="76">
        <v>0</v>
      </c>
      <c r="Z66" s="76">
        <v>0</v>
      </c>
      <c r="AA66" s="129" t="str">
        <f t="shared" si="17"/>
        <v/>
      </c>
    </row>
    <row r="67" spans="2:27" x14ac:dyDescent="0.2">
      <c r="B67" s="246"/>
      <c r="C67" s="238"/>
      <c r="D67" s="238"/>
      <c r="E67" s="246"/>
      <c r="F67" s="238"/>
      <c r="G67" s="238"/>
      <c r="H67" s="238"/>
      <c r="I67" s="238"/>
      <c r="J67" s="22">
        <f t="shared" si="14"/>
        <v>0</v>
      </c>
      <c r="K67" s="116" t="s">
        <v>807</v>
      </c>
      <c r="L67" s="76">
        <v>0</v>
      </c>
      <c r="M67" s="76">
        <v>0</v>
      </c>
      <c r="N67" s="76">
        <v>0</v>
      </c>
      <c r="O67" s="76">
        <v>0</v>
      </c>
      <c r="P67" s="76">
        <v>0</v>
      </c>
      <c r="Q67" s="76">
        <v>0</v>
      </c>
      <c r="R67" s="76">
        <v>0</v>
      </c>
      <c r="S67" s="76">
        <v>0</v>
      </c>
      <c r="T67" s="76">
        <v>0</v>
      </c>
      <c r="U67" s="76">
        <v>0</v>
      </c>
      <c r="V67" s="121">
        <f t="shared" si="15"/>
        <v>0</v>
      </c>
      <c r="W67" s="117">
        <f t="shared" si="16"/>
        <v>0</v>
      </c>
      <c r="X67" s="128" t="s">
        <v>807</v>
      </c>
      <c r="Y67" s="76">
        <v>0</v>
      </c>
      <c r="Z67" s="76">
        <v>0</v>
      </c>
      <c r="AA67" s="129" t="str">
        <f t="shared" si="17"/>
        <v/>
      </c>
    </row>
    <row r="68" spans="2:27" x14ac:dyDescent="0.2">
      <c r="I68" s="48" t="s">
        <v>12</v>
      </c>
      <c r="J68" s="23">
        <f t="shared" si="14"/>
        <v>0</v>
      </c>
      <c r="L68" s="121">
        <f t="shared" ref="L68:U68" si="18">SUM(L61:L67)</f>
        <v>0</v>
      </c>
      <c r="M68" s="121">
        <f t="shared" si="18"/>
        <v>0</v>
      </c>
      <c r="N68" s="121">
        <f t="shared" si="18"/>
        <v>0</v>
      </c>
      <c r="O68" s="121">
        <f t="shared" si="18"/>
        <v>0</v>
      </c>
      <c r="P68" s="121">
        <f t="shared" si="18"/>
        <v>0</v>
      </c>
      <c r="Q68" s="121">
        <f t="shared" si="18"/>
        <v>0</v>
      </c>
      <c r="R68" s="121">
        <f t="shared" si="18"/>
        <v>0</v>
      </c>
      <c r="S68" s="121">
        <f t="shared" si="18"/>
        <v>0</v>
      </c>
      <c r="T68" s="121">
        <f t="shared" si="18"/>
        <v>0</v>
      </c>
      <c r="U68" s="121">
        <f t="shared" si="18"/>
        <v>0</v>
      </c>
      <c r="V68" s="121">
        <f t="shared" si="15"/>
        <v>0</v>
      </c>
      <c r="X68" s="18" t="s">
        <v>808</v>
      </c>
      <c r="Y68" s="121">
        <f>SUM(Y61:Y67)</f>
        <v>0</v>
      </c>
      <c r="Z68" s="121">
        <f>SUM(Z61:Z67)</f>
        <v>0</v>
      </c>
    </row>
    <row r="69" spans="2:27" x14ac:dyDescent="0.2">
      <c r="B69" s="20" t="s">
        <v>732</v>
      </c>
      <c r="D69" s="48"/>
      <c r="E69" s="49"/>
      <c r="L69" s="123"/>
      <c r="X69" s="18" t="s">
        <v>808</v>
      </c>
    </row>
    <row r="70" spans="2:27" x14ac:dyDescent="0.2">
      <c r="B70" s="222" t="s">
        <v>829</v>
      </c>
      <c r="C70" s="222"/>
      <c r="D70" s="222"/>
      <c r="E70" s="59">
        <v>0</v>
      </c>
      <c r="F70" s="130">
        <f>+E70/($E$74+0.001)</f>
        <v>0</v>
      </c>
      <c r="X70" s="18" t="s">
        <v>808</v>
      </c>
    </row>
    <row r="71" spans="2:27" x14ac:dyDescent="0.2">
      <c r="B71" s="222" t="s">
        <v>733</v>
      </c>
      <c r="C71" s="222"/>
      <c r="D71" s="222"/>
      <c r="E71" s="59">
        <v>0</v>
      </c>
      <c r="F71" s="130">
        <f>+E71/($E$74+0.001)</f>
        <v>0</v>
      </c>
      <c r="G71" s="123" t="str">
        <f>IF(E71&lt;&gt;0,"Describir en la memoria otras ayudas solicitadas/recibidas","")</f>
        <v/>
      </c>
      <c r="L71" s="20" t="s">
        <v>806</v>
      </c>
      <c r="X71" s="18" t="s">
        <v>808</v>
      </c>
    </row>
    <row r="72" spans="2:27" x14ac:dyDescent="0.2">
      <c r="B72" s="222" t="s">
        <v>734</v>
      </c>
      <c r="C72" s="222"/>
      <c r="D72" s="222"/>
      <c r="E72" s="59">
        <v>0</v>
      </c>
      <c r="F72" s="130">
        <f>+E72/($E$74+0.001)</f>
        <v>0</v>
      </c>
      <c r="G72" s="123" t="str">
        <f>IF(E72&lt;&gt;0,"Describir en la memoria otras ayudas solicitadas/recibidas","")</f>
        <v/>
      </c>
      <c r="L72" s="111" t="str">
        <f t="shared" ref="L72:V73" si="19">L37</f>
        <v>Fase 1</v>
      </c>
      <c r="M72" s="111" t="str">
        <f t="shared" si="19"/>
        <v>Fase 2</v>
      </c>
      <c r="N72" s="111" t="str">
        <f t="shared" si="19"/>
        <v>Fase 3</v>
      </c>
      <c r="O72" s="111" t="str">
        <f t="shared" si="19"/>
        <v>Fase 4</v>
      </c>
      <c r="P72" s="111" t="str">
        <f t="shared" si="19"/>
        <v>Fase 5</v>
      </c>
      <c r="Q72" s="111" t="str">
        <f t="shared" si="19"/>
        <v>Fase 6</v>
      </c>
      <c r="R72" s="111" t="str">
        <f t="shared" si="19"/>
        <v>Fase 7</v>
      </c>
      <c r="S72" s="111" t="str">
        <f t="shared" si="19"/>
        <v>Fase 8</v>
      </c>
      <c r="T72" s="111" t="str">
        <f t="shared" si="19"/>
        <v>Fase 9</v>
      </c>
      <c r="U72" s="111" t="str">
        <f t="shared" si="19"/>
        <v>Fase 10</v>
      </c>
      <c r="V72" s="111" t="str">
        <f t="shared" si="19"/>
        <v>TOTAL</v>
      </c>
      <c r="X72" s="18" t="s">
        <v>808</v>
      </c>
      <c r="Y72" s="127" t="str">
        <f>Y38</f>
        <v>AÑO 2021</v>
      </c>
      <c r="Z72" s="127" t="str">
        <f>Z38</f>
        <v>AÑO 2022</v>
      </c>
    </row>
    <row r="73" spans="2:27" ht="12.75" customHeight="1" x14ac:dyDescent="0.2">
      <c r="B73" s="222" t="s">
        <v>735</v>
      </c>
      <c r="C73" s="222"/>
      <c r="D73" s="222"/>
      <c r="E73" s="22">
        <f>E74-SUM(E70:E72)</f>
        <v>0</v>
      </c>
      <c r="F73" s="130">
        <f>+E73/($E$74+0.001)</f>
        <v>0</v>
      </c>
      <c r="G73" s="123" t="str">
        <f>IF(E73&lt;&gt;0,"Describir en la memoria cómo se financia la actuación","")</f>
        <v/>
      </c>
      <c r="L73" s="247" t="str">
        <f t="shared" si="19"/>
        <v/>
      </c>
      <c r="M73" s="247">
        <f t="shared" si="19"/>
        <v>0</v>
      </c>
      <c r="N73" s="247">
        <f t="shared" si="19"/>
        <v>0</v>
      </c>
      <c r="O73" s="247">
        <f t="shared" si="19"/>
        <v>0</v>
      </c>
      <c r="P73" s="247">
        <f t="shared" si="19"/>
        <v>0</v>
      </c>
      <c r="Q73" s="247">
        <f t="shared" si="19"/>
        <v>0</v>
      </c>
      <c r="R73" s="247">
        <f t="shared" si="19"/>
        <v>0</v>
      </c>
      <c r="S73" s="247">
        <f t="shared" si="19"/>
        <v>0</v>
      </c>
      <c r="T73" s="247">
        <f t="shared" si="19"/>
        <v>0</v>
      </c>
      <c r="U73" s="247">
        <f t="shared" si="19"/>
        <v>0</v>
      </c>
      <c r="V73" s="113" t="str">
        <f>IF($C48&lt;&gt;FALSE(),$C48,"")</f>
        <v/>
      </c>
      <c r="X73" s="18" t="s">
        <v>808</v>
      </c>
      <c r="Y73" s="253" t="str">
        <f>Y$39</f>
        <v>Hasta 31/10/22</v>
      </c>
      <c r="Z73" s="253" t="str">
        <f>Z$39</f>
        <v>Desde 01/11/22</v>
      </c>
    </row>
    <row r="74" spans="2:27" x14ac:dyDescent="0.2">
      <c r="B74" s="222" t="s">
        <v>780</v>
      </c>
      <c r="C74" s="222"/>
      <c r="D74" s="222"/>
      <c r="E74" s="23">
        <f>SUM(J68,J58,J49)</f>
        <v>0</v>
      </c>
      <c r="F74" s="130">
        <f>+E74/($E$74+0.001)</f>
        <v>0</v>
      </c>
      <c r="L74" s="248"/>
      <c r="M74" s="248"/>
      <c r="N74" s="248"/>
      <c r="O74" s="248"/>
      <c r="P74" s="248"/>
      <c r="Q74" s="248"/>
      <c r="R74" s="248"/>
      <c r="S74" s="248"/>
      <c r="T74" s="248"/>
      <c r="U74" s="248"/>
      <c r="V74" s="114"/>
      <c r="X74" s="18" t="s">
        <v>808</v>
      </c>
      <c r="Y74" s="253"/>
      <c r="Z74" s="253"/>
    </row>
    <row r="75" spans="2:27" x14ac:dyDescent="0.2">
      <c r="L75" s="122">
        <f t="shared" ref="L75:V75" si="20">L49</f>
        <v>0</v>
      </c>
      <c r="M75" s="122">
        <f t="shared" si="20"/>
        <v>0</v>
      </c>
      <c r="N75" s="122">
        <f t="shared" si="20"/>
        <v>0</v>
      </c>
      <c r="O75" s="122">
        <f t="shared" si="20"/>
        <v>0</v>
      </c>
      <c r="P75" s="122">
        <f t="shared" si="20"/>
        <v>0</v>
      </c>
      <c r="Q75" s="122">
        <f t="shared" si="20"/>
        <v>0</v>
      </c>
      <c r="R75" s="122">
        <f t="shared" si="20"/>
        <v>0</v>
      </c>
      <c r="S75" s="122">
        <f t="shared" si="20"/>
        <v>0</v>
      </c>
      <c r="T75" s="122">
        <f t="shared" si="20"/>
        <v>0</v>
      </c>
      <c r="U75" s="122">
        <f t="shared" si="20"/>
        <v>0</v>
      </c>
      <c r="V75" s="121">
        <f t="shared" si="20"/>
        <v>0</v>
      </c>
      <c r="W75" s="117" t="s">
        <v>711</v>
      </c>
      <c r="X75" s="128" t="s">
        <v>807</v>
      </c>
      <c r="Y75" s="122">
        <f>Y49</f>
        <v>0</v>
      </c>
      <c r="Z75" s="122">
        <f>Z49</f>
        <v>0</v>
      </c>
    </row>
    <row r="76" spans="2:27" ht="12.75" customHeight="1" x14ac:dyDescent="0.2">
      <c r="E76" s="253" t="s">
        <v>908</v>
      </c>
      <c r="F76" s="253" t="s">
        <v>909</v>
      </c>
      <c r="I76" s="48"/>
      <c r="J76" s="49"/>
      <c r="L76" s="122">
        <f t="shared" ref="L76:V76" si="21">L58</f>
        <v>0</v>
      </c>
      <c r="M76" s="122">
        <f t="shared" si="21"/>
        <v>0</v>
      </c>
      <c r="N76" s="122">
        <f t="shared" si="21"/>
        <v>0</v>
      </c>
      <c r="O76" s="122">
        <f t="shared" si="21"/>
        <v>0</v>
      </c>
      <c r="P76" s="122">
        <f t="shared" si="21"/>
        <v>0</v>
      </c>
      <c r="Q76" s="122">
        <f t="shared" si="21"/>
        <v>0</v>
      </c>
      <c r="R76" s="122">
        <f t="shared" si="21"/>
        <v>0</v>
      </c>
      <c r="S76" s="122">
        <f t="shared" si="21"/>
        <v>0</v>
      </c>
      <c r="T76" s="122">
        <f t="shared" si="21"/>
        <v>0</v>
      </c>
      <c r="U76" s="122">
        <f t="shared" si="21"/>
        <v>0</v>
      </c>
      <c r="V76" s="121">
        <f t="shared" si="21"/>
        <v>0</v>
      </c>
      <c r="W76" s="117" t="s">
        <v>809</v>
      </c>
      <c r="X76" s="128" t="s">
        <v>807</v>
      </c>
      <c r="Y76" s="122">
        <f>Y58</f>
        <v>0</v>
      </c>
      <c r="Z76" s="122">
        <f>Z58</f>
        <v>0</v>
      </c>
    </row>
    <row r="77" spans="2:27" x14ac:dyDescent="0.2">
      <c r="B77" s="20" t="s">
        <v>730</v>
      </c>
      <c r="E77" s="253"/>
      <c r="F77" s="253"/>
      <c r="G77" s="131" t="s">
        <v>801</v>
      </c>
      <c r="L77" s="122">
        <f t="shared" ref="L77:V77" si="22">L68</f>
        <v>0</v>
      </c>
      <c r="M77" s="122">
        <f t="shared" si="22"/>
        <v>0</v>
      </c>
      <c r="N77" s="122">
        <f t="shared" si="22"/>
        <v>0</v>
      </c>
      <c r="O77" s="122">
        <f t="shared" si="22"/>
        <v>0</v>
      </c>
      <c r="P77" s="122">
        <f t="shared" si="22"/>
        <v>0</v>
      </c>
      <c r="Q77" s="122">
        <f t="shared" si="22"/>
        <v>0</v>
      </c>
      <c r="R77" s="122">
        <f t="shared" si="22"/>
        <v>0</v>
      </c>
      <c r="S77" s="122">
        <f t="shared" si="22"/>
        <v>0</v>
      </c>
      <c r="T77" s="122">
        <f t="shared" si="22"/>
        <v>0</v>
      </c>
      <c r="U77" s="122">
        <f t="shared" si="22"/>
        <v>0</v>
      </c>
      <c r="V77" s="121">
        <f t="shared" si="22"/>
        <v>0</v>
      </c>
      <c r="W77" s="117" t="s">
        <v>810</v>
      </c>
      <c r="X77" s="128" t="s">
        <v>807</v>
      </c>
      <c r="Y77" s="122">
        <f>Y68</f>
        <v>0</v>
      </c>
      <c r="Z77" s="122">
        <f>Z68</f>
        <v>0</v>
      </c>
    </row>
    <row r="78" spans="2:27" x14ac:dyDescent="0.2">
      <c r="B78" s="222" t="s">
        <v>731</v>
      </c>
      <c r="C78" s="222"/>
      <c r="D78" s="222"/>
      <c r="E78" s="22">
        <f t="shared" ref="E78:F80" si="23">Y75</f>
        <v>0</v>
      </c>
      <c r="F78" s="22">
        <f t="shared" si="23"/>
        <v>0</v>
      </c>
      <c r="G78" s="22">
        <f>SUM(E78:F78)</f>
        <v>0</v>
      </c>
      <c r="L78" s="121">
        <f>SUM(L75:L77)</f>
        <v>0</v>
      </c>
      <c r="M78" s="121">
        <f t="shared" ref="M78:V78" si="24">SUM(M75:M77)</f>
        <v>0</v>
      </c>
      <c r="N78" s="121">
        <f t="shared" si="24"/>
        <v>0</v>
      </c>
      <c r="O78" s="121">
        <f t="shared" si="24"/>
        <v>0</v>
      </c>
      <c r="P78" s="121">
        <f t="shared" si="24"/>
        <v>0</v>
      </c>
      <c r="Q78" s="121">
        <f t="shared" si="24"/>
        <v>0</v>
      </c>
      <c r="R78" s="121">
        <f t="shared" si="24"/>
        <v>0</v>
      </c>
      <c r="S78" s="121">
        <f t="shared" si="24"/>
        <v>0</v>
      </c>
      <c r="T78" s="121">
        <f t="shared" si="24"/>
        <v>0</v>
      </c>
      <c r="U78" s="121">
        <f t="shared" si="24"/>
        <v>0</v>
      </c>
      <c r="V78" s="121">
        <f t="shared" si="24"/>
        <v>0</v>
      </c>
      <c r="W78" s="118" t="s">
        <v>801</v>
      </c>
      <c r="X78" s="18" t="s">
        <v>808</v>
      </c>
      <c r="Y78" s="121">
        <f>SUM(Y75:Y77)</f>
        <v>0</v>
      </c>
      <c r="Z78" s="121">
        <f>SUM(Z75:Z77)</f>
        <v>0</v>
      </c>
    </row>
    <row r="79" spans="2:27" x14ac:dyDescent="0.2">
      <c r="B79" s="222" t="s">
        <v>727</v>
      </c>
      <c r="C79" s="222"/>
      <c r="D79" s="222"/>
      <c r="E79" s="22">
        <f t="shared" si="23"/>
        <v>0</v>
      </c>
      <c r="F79" s="22">
        <f t="shared" si="23"/>
        <v>0</v>
      </c>
      <c r="G79" s="22">
        <f>SUM(E79:F79)</f>
        <v>0</v>
      </c>
      <c r="H79" s="79"/>
      <c r="I79" s="79"/>
      <c r="J79" s="79"/>
    </row>
    <row r="80" spans="2:27" x14ac:dyDescent="0.2">
      <c r="B80" s="222" t="s">
        <v>729</v>
      </c>
      <c r="C80" s="222"/>
      <c r="D80" s="222"/>
      <c r="E80" s="22">
        <f t="shared" si="23"/>
        <v>0</v>
      </c>
      <c r="F80" s="22">
        <f t="shared" si="23"/>
        <v>0</v>
      </c>
      <c r="G80" s="22">
        <f>SUM(E80:F80)</f>
        <v>0</v>
      </c>
      <c r="H80" s="135"/>
      <c r="I80" s="135"/>
      <c r="J80" s="135"/>
    </row>
    <row r="81" spans="2:15" x14ac:dyDescent="0.2">
      <c r="B81" s="221" t="s">
        <v>12</v>
      </c>
      <c r="C81" s="221"/>
      <c r="D81" s="221"/>
      <c r="E81" s="23">
        <f>SUM(E78:E80)</f>
        <v>0</v>
      </c>
      <c r="F81" s="23">
        <f>SUM(F78:F80)</f>
        <v>0</v>
      </c>
      <c r="G81" s="23">
        <f>SUM(G78:G80)</f>
        <v>0</v>
      </c>
      <c r="H81" s="129" t="str">
        <f>IF(E74&lt;&gt;G81,"ERROR. El total no coincide con el desglose por periodos","")</f>
        <v/>
      </c>
    </row>
    <row r="83" spans="2:15" ht="13.5" thickBot="1" x14ac:dyDescent="0.25">
      <c r="B83" s="132" t="s">
        <v>844</v>
      </c>
    </row>
    <row r="84" spans="2:15" ht="14.25" thickTop="1" thickBot="1" x14ac:dyDescent="0.25">
      <c r="B84" s="132"/>
      <c r="C84" s="145" t="s">
        <v>830</v>
      </c>
    </row>
    <row r="85" spans="2:15" ht="13.5" thickTop="1" x14ac:dyDescent="0.2">
      <c r="B85" s="132" t="s">
        <v>912</v>
      </c>
    </row>
    <row r="86" spans="2:15" s="53" customFormat="1" x14ac:dyDescent="0.2">
      <c r="B86" s="132" t="s">
        <v>913</v>
      </c>
      <c r="M86" s="18"/>
      <c r="N86" s="18"/>
      <c r="O86" s="48"/>
    </row>
    <row r="87" spans="2:15" hidden="1" x14ac:dyDescent="0.2">
      <c r="G87" s="18" t="s">
        <v>678</v>
      </c>
    </row>
    <row r="88" spans="2:15" hidden="1" x14ac:dyDescent="0.2">
      <c r="G88" s="17" t="s">
        <v>855</v>
      </c>
    </row>
    <row r="89" spans="2:15" hidden="1" x14ac:dyDescent="0.2">
      <c r="G89" s="17" t="s">
        <v>855</v>
      </c>
    </row>
    <row r="90" spans="2:15" hidden="1" x14ac:dyDescent="0.2">
      <c r="G90" s="17" t="s">
        <v>855</v>
      </c>
    </row>
    <row r="91" spans="2:15" hidden="1" x14ac:dyDescent="0.2">
      <c r="G91" s="17" t="s">
        <v>855</v>
      </c>
    </row>
    <row r="92" spans="2:15" hidden="1" x14ac:dyDescent="0.2">
      <c r="G92" s="17" t="s">
        <v>855</v>
      </c>
    </row>
    <row r="93" spans="2:15" hidden="1" x14ac:dyDescent="0.2">
      <c r="G93" s="17" t="s">
        <v>855</v>
      </c>
    </row>
    <row r="94" spans="2:15" hidden="1" x14ac:dyDescent="0.2">
      <c r="G94" s="17" t="s">
        <v>855</v>
      </c>
    </row>
    <row r="95" spans="2:15" hidden="1" x14ac:dyDescent="0.2">
      <c r="G95" s="17" t="s">
        <v>855</v>
      </c>
    </row>
    <row r="96" spans="2:15" hidden="1" x14ac:dyDescent="0.2">
      <c r="G96" s="17" t="s">
        <v>855</v>
      </c>
    </row>
    <row r="97" spans="7:7" hidden="1" x14ac:dyDescent="0.2">
      <c r="G97" s="17" t="s">
        <v>855</v>
      </c>
    </row>
    <row r="98" spans="7:7" hidden="1" x14ac:dyDescent="0.2">
      <c r="G98" s="17" t="s">
        <v>855</v>
      </c>
    </row>
    <row r="99" spans="7:7" hidden="1" x14ac:dyDescent="0.2">
      <c r="G99" s="17" t="s">
        <v>855</v>
      </c>
    </row>
    <row r="100" spans="7:7" hidden="1" x14ac:dyDescent="0.2">
      <c r="G100" s="17" t="s">
        <v>855</v>
      </c>
    </row>
    <row r="101" spans="7:7" hidden="1" x14ac:dyDescent="0.2">
      <c r="G101" s="17" t="s">
        <v>855</v>
      </c>
    </row>
    <row r="102" spans="7:7" hidden="1" x14ac:dyDescent="0.2">
      <c r="G102" s="17" t="s">
        <v>855</v>
      </c>
    </row>
    <row r="103" spans="7:7" hidden="1" x14ac:dyDescent="0.2">
      <c r="G103" s="17" t="s">
        <v>855</v>
      </c>
    </row>
    <row r="104" spans="7:7" hidden="1" x14ac:dyDescent="0.2">
      <c r="G104" s="17" t="s">
        <v>855</v>
      </c>
    </row>
    <row r="105" spans="7:7" hidden="1" x14ac:dyDescent="0.2">
      <c r="G105" s="17" t="s">
        <v>855</v>
      </c>
    </row>
    <row r="106" spans="7:7" hidden="1" x14ac:dyDescent="0.2">
      <c r="G106" s="17" t="s">
        <v>855</v>
      </c>
    </row>
    <row r="107" spans="7:7" hidden="1" x14ac:dyDescent="0.2">
      <c r="G107" s="17" t="s">
        <v>855</v>
      </c>
    </row>
    <row r="108" spans="7:7" hidden="1" x14ac:dyDescent="0.2">
      <c r="G108" s="17" t="s">
        <v>855</v>
      </c>
    </row>
    <row r="109" spans="7:7" hidden="1" x14ac:dyDescent="0.2">
      <c r="G109" s="17" t="s">
        <v>855</v>
      </c>
    </row>
    <row r="110" spans="7:7" hidden="1" x14ac:dyDescent="0.2">
      <c r="G110" s="17" t="s">
        <v>855</v>
      </c>
    </row>
    <row r="111" spans="7:7" hidden="1" x14ac:dyDescent="0.2">
      <c r="G111" s="17" t="s">
        <v>855</v>
      </c>
    </row>
    <row r="112" spans="7:7" hidden="1" x14ac:dyDescent="0.2">
      <c r="G112" s="17" t="s">
        <v>855</v>
      </c>
    </row>
    <row r="113" spans="7:7" hidden="1" x14ac:dyDescent="0.2">
      <c r="G113" s="17" t="s">
        <v>855</v>
      </c>
    </row>
    <row r="114" spans="7:7" hidden="1" x14ac:dyDescent="0.2">
      <c r="G114" s="17" t="s">
        <v>855</v>
      </c>
    </row>
    <row r="115" spans="7:7" hidden="1" x14ac:dyDescent="0.2">
      <c r="G115" s="17" t="s">
        <v>855</v>
      </c>
    </row>
    <row r="116" spans="7:7" hidden="1" x14ac:dyDescent="0.2">
      <c r="G116" s="17" t="s">
        <v>855</v>
      </c>
    </row>
    <row r="117" spans="7:7" hidden="1" x14ac:dyDescent="0.2">
      <c r="G117" s="17" t="s">
        <v>855</v>
      </c>
    </row>
    <row r="118" spans="7:7" hidden="1" x14ac:dyDescent="0.2">
      <c r="G118" s="17" t="s">
        <v>855</v>
      </c>
    </row>
    <row r="119" spans="7:7" hidden="1" x14ac:dyDescent="0.2">
      <c r="G119" s="17" t="s">
        <v>855</v>
      </c>
    </row>
    <row r="120" spans="7:7" hidden="1" x14ac:dyDescent="0.2">
      <c r="G120" s="17" t="s">
        <v>855</v>
      </c>
    </row>
    <row r="121" spans="7:7" hidden="1" x14ac:dyDescent="0.2">
      <c r="G121" s="17" t="s">
        <v>855</v>
      </c>
    </row>
    <row r="122" spans="7:7" hidden="1" x14ac:dyDescent="0.2">
      <c r="G122" s="17" t="s">
        <v>855</v>
      </c>
    </row>
    <row r="123" spans="7:7" hidden="1" x14ac:dyDescent="0.2">
      <c r="G123" s="17" t="s">
        <v>855</v>
      </c>
    </row>
    <row r="124" spans="7:7" hidden="1" x14ac:dyDescent="0.2">
      <c r="G124" s="17" t="s">
        <v>855</v>
      </c>
    </row>
    <row r="125" spans="7:7" hidden="1" x14ac:dyDescent="0.2">
      <c r="G125" s="17" t="s">
        <v>855</v>
      </c>
    </row>
    <row r="126" spans="7:7" hidden="1" x14ac:dyDescent="0.2">
      <c r="G126" s="17" t="s">
        <v>855</v>
      </c>
    </row>
    <row r="127" spans="7:7" hidden="1" x14ac:dyDescent="0.2">
      <c r="G127" s="17" t="s">
        <v>855</v>
      </c>
    </row>
    <row r="128" spans="7:7" hidden="1" x14ac:dyDescent="0.2">
      <c r="G128" s="17" t="s">
        <v>855</v>
      </c>
    </row>
    <row r="129" spans="7:7" hidden="1" x14ac:dyDescent="0.2">
      <c r="G129" s="17" t="s">
        <v>855</v>
      </c>
    </row>
    <row r="130" spans="7:7" hidden="1" x14ac:dyDescent="0.2">
      <c r="G130" s="17" t="s">
        <v>855</v>
      </c>
    </row>
    <row r="131" spans="7:7" hidden="1" x14ac:dyDescent="0.2">
      <c r="G131" s="17" t="s">
        <v>855</v>
      </c>
    </row>
    <row r="132" spans="7:7" hidden="1" x14ac:dyDescent="0.2">
      <c r="G132" s="17" t="s">
        <v>855</v>
      </c>
    </row>
    <row r="133" spans="7:7" hidden="1" x14ac:dyDescent="0.2">
      <c r="G133" s="17" t="s">
        <v>855</v>
      </c>
    </row>
    <row r="134" spans="7:7" hidden="1" x14ac:dyDescent="0.2">
      <c r="G134" s="17" t="s">
        <v>855</v>
      </c>
    </row>
    <row r="135" spans="7:7" hidden="1" x14ac:dyDescent="0.2">
      <c r="G135" s="17" t="s">
        <v>855</v>
      </c>
    </row>
    <row r="136" spans="7:7" hidden="1" x14ac:dyDescent="0.2">
      <c r="G136" s="17" t="s">
        <v>855</v>
      </c>
    </row>
    <row r="137" spans="7:7" hidden="1" x14ac:dyDescent="0.2">
      <c r="G137" s="17" t="s">
        <v>855</v>
      </c>
    </row>
    <row r="138" spans="7:7" hidden="1" x14ac:dyDescent="0.2">
      <c r="G138" s="17" t="s">
        <v>855</v>
      </c>
    </row>
    <row r="139" spans="7:7" hidden="1" x14ac:dyDescent="0.2">
      <c r="G139" s="17" t="s">
        <v>855</v>
      </c>
    </row>
    <row r="140" spans="7:7" hidden="1" x14ac:dyDescent="0.2">
      <c r="G140" s="17" t="s">
        <v>855</v>
      </c>
    </row>
    <row r="141" spans="7:7" hidden="1" x14ac:dyDescent="0.2">
      <c r="G141" s="17" t="s">
        <v>855</v>
      </c>
    </row>
    <row r="142" spans="7:7" hidden="1" x14ac:dyDescent="0.2">
      <c r="G142" s="17" t="s">
        <v>855</v>
      </c>
    </row>
    <row r="143" spans="7:7" hidden="1" x14ac:dyDescent="0.2">
      <c r="G143" s="17" t="s">
        <v>855</v>
      </c>
    </row>
    <row r="144" spans="7:7" hidden="1" x14ac:dyDescent="0.2">
      <c r="G144" s="17" t="s">
        <v>855</v>
      </c>
    </row>
    <row r="145" spans="7:7" hidden="1" x14ac:dyDescent="0.2">
      <c r="G145" s="17" t="s">
        <v>855</v>
      </c>
    </row>
    <row r="146" spans="7:7" hidden="1" x14ac:dyDescent="0.2">
      <c r="G146" s="17" t="s">
        <v>855</v>
      </c>
    </row>
    <row r="147" spans="7:7" hidden="1" x14ac:dyDescent="0.2">
      <c r="G147" s="17" t="s">
        <v>855</v>
      </c>
    </row>
    <row r="148" spans="7:7" hidden="1" x14ac:dyDescent="0.2">
      <c r="G148" s="17" t="s">
        <v>855</v>
      </c>
    </row>
    <row r="149" spans="7:7" hidden="1" x14ac:dyDescent="0.2">
      <c r="G149" s="17" t="s">
        <v>855</v>
      </c>
    </row>
    <row r="150" spans="7:7" hidden="1" x14ac:dyDescent="0.2">
      <c r="G150" s="17" t="s">
        <v>855</v>
      </c>
    </row>
    <row r="151" spans="7:7" hidden="1" x14ac:dyDescent="0.2">
      <c r="G151" s="17" t="s">
        <v>855</v>
      </c>
    </row>
    <row r="152" spans="7:7" hidden="1" x14ac:dyDescent="0.2">
      <c r="G152" s="17" t="s">
        <v>855</v>
      </c>
    </row>
    <row r="153" spans="7:7" hidden="1" x14ac:dyDescent="0.2">
      <c r="G153" s="17" t="s">
        <v>855</v>
      </c>
    </row>
    <row r="154" spans="7:7" hidden="1" x14ac:dyDescent="0.2">
      <c r="G154" s="17" t="s">
        <v>855</v>
      </c>
    </row>
    <row r="155" spans="7:7" hidden="1" x14ac:dyDescent="0.2">
      <c r="G155" s="17" t="s">
        <v>855</v>
      </c>
    </row>
    <row r="156" spans="7:7" hidden="1" x14ac:dyDescent="0.2">
      <c r="G156" s="17" t="s">
        <v>855</v>
      </c>
    </row>
    <row r="157" spans="7:7" hidden="1" x14ac:dyDescent="0.2">
      <c r="G157" s="17" t="s">
        <v>855</v>
      </c>
    </row>
    <row r="158" spans="7:7" hidden="1" x14ac:dyDescent="0.2">
      <c r="G158" s="17" t="s">
        <v>855</v>
      </c>
    </row>
    <row r="159" spans="7:7" hidden="1" x14ac:dyDescent="0.2">
      <c r="G159" s="17" t="s">
        <v>855</v>
      </c>
    </row>
    <row r="160" spans="7:7" hidden="1" x14ac:dyDescent="0.2">
      <c r="G160" s="17" t="s">
        <v>855</v>
      </c>
    </row>
    <row r="161" spans="7:7" hidden="1" x14ac:dyDescent="0.2">
      <c r="G161" s="17" t="s">
        <v>855</v>
      </c>
    </row>
    <row r="162" spans="7:7" hidden="1" x14ac:dyDescent="0.2">
      <c r="G162" s="17" t="s">
        <v>855</v>
      </c>
    </row>
    <row r="163" spans="7:7" hidden="1" x14ac:dyDescent="0.2">
      <c r="G163" s="17" t="s">
        <v>855</v>
      </c>
    </row>
    <row r="164" spans="7:7" hidden="1" x14ac:dyDescent="0.2">
      <c r="G164" s="17" t="s">
        <v>855</v>
      </c>
    </row>
    <row r="165" spans="7:7" hidden="1" x14ac:dyDescent="0.2">
      <c r="G165" s="17" t="s">
        <v>855</v>
      </c>
    </row>
    <row r="166" spans="7:7" hidden="1" x14ac:dyDescent="0.2">
      <c r="G166" s="17" t="s">
        <v>855</v>
      </c>
    </row>
    <row r="167" spans="7:7" hidden="1" x14ac:dyDescent="0.2">
      <c r="G167" s="17" t="s">
        <v>855</v>
      </c>
    </row>
    <row r="168" spans="7:7" hidden="1" x14ac:dyDescent="0.2">
      <c r="G168" s="17" t="s">
        <v>855</v>
      </c>
    </row>
    <row r="169" spans="7:7" hidden="1" x14ac:dyDescent="0.2">
      <c r="G169" s="17" t="s">
        <v>855</v>
      </c>
    </row>
    <row r="170" spans="7:7" hidden="1" x14ac:dyDescent="0.2">
      <c r="G170" s="17" t="s">
        <v>855</v>
      </c>
    </row>
    <row r="171" spans="7:7" hidden="1" x14ac:dyDescent="0.2">
      <c r="G171" s="17" t="s">
        <v>855</v>
      </c>
    </row>
    <row r="172" spans="7:7" hidden="1" x14ac:dyDescent="0.2">
      <c r="G172" s="17" t="s">
        <v>855</v>
      </c>
    </row>
    <row r="173" spans="7:7" hidden="1" x14ac:dyDescent="0.2">
      <c r="G173" s="17" t="s">
        <v>855</v>
      </c>
    </row>
    <row r="174" spans="7:7" hidden="1" x14ac:dyDescent="0.2">
      <c r="G174" s="17" t="s">
        <v>855</v>
      </c>
    </row>
    <row r="175" spans="7:7" hidden="1" x14ac:dyDescent="0.2">
      <c r="G175" s="17" t="s">
        <v>855</v>
      </c>
    </row>
    <row r="176" spans="7:7" hidden="1" x14ac:dyDescent="0.2">
      <c r="G176" s="17" t="s">
        <v>855</v>
      </c>
    </row>
    <row r="177" spans="7:7" hidden="1" x14ac:dyDescent="0.2">
      <c r="G177" s="17" t="s">
        <v>855</v>
      </c>
    </row>
    <row r="178" spans="7:7" hidden="1" x14ac:dyDescent="0.2">
      <c r="G178" s="17" t="s">
        <v>855</v>
      </c>
    </row>
    <row r="179" spans="7:7" hidden="1" x14ac:dyDescent="0.2">
      <c r="G179" s="17" t="s">
        <v>855</v>
      </c>
    </row>
    <row r="180" spans="7:7" hidden="1" x14ac:dyDescent="0.2">
      <c r="G180" s="17" t="s">
        <v>855</v>
      </c>
    </row>
    <row r="181" spans="7:7" hidden="1" x14ac:dyDescent="0.2">
      <c r="G181" s="17" t="s">
        <v>855</v>
      </c>
    </row>
    <row r="182" spans="7:7" hidden="1" x14ac:dyDescent="0.2">
      <c r="G182" s="17" t="s">
        <v>855</v>
      </c>
    </row>
    <row r="183" spans="7:7" hidden="1" x14ac:dyDescent="0.2">
      <c r="G183" s="17" t="s">
        <v>855</v>
      </c>
    </row>
    <row r="184" spans="7:7" hidden="1" x14ac:dyDescent="0.2">
      <c r="G184" s="17" t="s">
        <v>855</v>
      </c>
    </row>
    <row r="185" spans="7:7" hidden="1" x14ac:dyDescent="0.2">
      <c r="G185" s="17" t="s">
        <v>855</v>
      </c>
    </row>
    <row r="186" spans="7:7" hidden="1" x14ac:dyDescent="0.2">
      <c r="G186" s="17" t="s">
        <v>855</v>
      </c>
    </row>
    <row r="187" spans="7:7" hidden="1" x14ac:dyDescent="0.2">
      <c r="G187" s="17" t="s">
        <v>855</v>
      </c>
    </row>
    <row r="188" spans="7:7" hidden="1" x14ac:dyDescent="0.2">
      <c r="G188" s="17" t="s">
        <v>855</v>
      </c>
    </row>
    <row r="189" spans="7:7" hidden="1" x14ac:dyDescent="0.2">
      <c r="G189" s="17" t="s">
        <v>855</v>
      </c>
    </row>
    <row r="190" spans="7:7" hidden="1" x14ac:dyDescent="0.2">
      <c r="G190" s="17" t="s">
        <v>855</v>
      </c>
    </row>
    <row r="191" spans="7:7" hidden="1" x14ac:dyDescent="0.2">
      <c r="G191" s="17" t="s">
        <v>855</v>
      </c>
    </row>
    <row r="192" spans="7:7" hidden="1" x14ac:dyDescent="0.2">
      <c r="G192" s="17" t="s">
        <v>855</v>
      </c>
    </row>
    <row r="193" spans="7:7" hidden="1" x14ac:dyDescent="0.2">
      <c r="G193" s="17" t="s">
        <v>855</v>
      </c>
    </row>
    <row r="194" spans="7:7" hidden="1" x14ac:dyDescent="0.2">
      <c r="G194" s="17" t="s">
        <v>855</v>
      </c>
    </row>
    <row r="195" spans="7:7" hidden="1" x14ac:dyDescent="0.2">
      <c r="G195" s="17" t="s">
        <v>855</v>
      </c>
    </row>
    <row r="196" spans="7:7" hidden="1" x14ac:dyDescent="0.2">
      <c r="G196" s="17" t="s">
        <v>855</v>
      </c>
    </row>
    <row r="197" spans="7:7" hidden="1" x14ac:dyDescent="0.2">
      <c r="G197" s="17" t="s">
        <v>855</v>
      </c>
    </row>
    <row r="198" spans="7:7" hidden="1" x14ac:dyDescent="0.2">
      <c r="G198" s="17" t="s">
        <v>855</v>
      </c>
    </row>
    <row r="199" spans="7:7" hidden="1" x14ac:dyDescent="0.2">
      <c r="G199" s="17" t="s">
        <v>855</v>
      </c>
    </row>
    <row r="200" spans="7:7" hidden="1" x14ac:dyDescent="0.2">
      <c r="G200" s="17" t="s">
        <v>855</v>
      </c>
    </row>
    <row r="201" spans="7:7" hidden="1" x14ac:dyDescent="0.2">
      <c r="G201" s="17" t="s">
        <v>855</v>
      </c>
    </row>
    <row r="202" spans="7:7" hidden="1" x14ac:dyDescent="0.2">
      <c r="G202" s="17" t="s">
        <v>855</v>
      </c>
    </row>
    <row r="203" spans="7:7" hidden="1" x14ac:dyDescent="0.2">
      <c r="G203" s="17" t="s">
        <v>855</v>
      </c>
    </row>
    <row r="204" spans="7:7" hidden="1" x14ac:dyDescent="0.2">
      <c r="G204" s="17" t="s">
        <v>855</v>
      </c>
    </row>
    <row r="205" spans="7:7" hidden="1" x14ac:dyDescent="0.2">
      <c r="G205" s="17" t="s">
        <v>855</v>
      </c>
    </row>
    <row r="206" spans="7:7" hidden="1" x14ac:dyDescent="0.2">
      <c r="G206" s="17" t="s">
        <v>855</v>
      </c>
    </row>
    <row r="207" spans="7:7" hidden="1" x14ac:dyDescent="0.2">
      <c r="G207" s="17" t="s">
        <v>855</v>
      </c>
    </row>
    <row r="208" spans="7:7" hidden="1" x14ac:dyDescent="0.2">
      <c r="G208" s="17" t="s">
        <v>855</v>
      </c>
    </row>
    <row r="209" spans="7:7" hidden="1" x14ac:dyDescent="0.2">
      <c r="G209" s="17" t="s">
        <v>855</v>
      </c>
    </row>
    <row r="210" spans="7:7" hidden="1" x14ac:dyDescent="0.2">
      <c r="G210" s="17" t="s">
        <v>855</v>
      </c>
    </row>
    <row r="211" spans="7:7" hidden="1" x14ac:dyDescent="0.2">
      <c r="G211" s="17" t="s">
        <v>855</v>
      </c>
    </row>
    <row r="212" spans="7:7" hidden="1" x14ac:dyDescent="0.2">
      <c r="G212" s="17" t="s">
        <v>855</v>
      </c>
    </row>
    <row r="213" spans="7:7" hidden="1" x14ac:dyDescent="0.2">
      <c r="G213" s="17" t="s">
        <v>855</v>
      </c>
    </row>
    <row r="214" spans="7:7" hidden="1" x14ac:dyDescent="0.2">
      <c r="G214" s="17" t="s">
        <v>855</v>
      </c>
    </row>
    <row r="215" spans="7:7" hidden="1" x14ac:dyDescent="0.2">
      <c r="G215" s="17" t="s">
        <v>855</v>
      </c>
    </row>
    <row r="216" spans="7:7" hidden="1" x14ac:dyDescent="0.2">
      <c r="G216" s="17" t="s">
        <v>855</v>
      </c>
    </row>
    <row r="217" spans="7:7" hidden="1" x14ac:dyDescent="0.2">
      <c r="G217" s="17" t="s">
        <v>855</v>
      </c>
    </row>
    <row r="218" spans="7:7" hidden="1" x14ac:dyDescent="0.2">
      <c r="G218" s="17" t="s">
        <v>855</v>
      </c>
    </row>
    <row r="219" spans="7:7" hidden="1" x14ac:dyDescent="0.2">
      <c r="G219" s="17" t="s">
        <v>855</v>
      </c>
    </row>
    <row r="220" spans="7:7" hidden="1" x14ac:dyDescent="0.2">
      <c r="G220" s="17" t="s">
        <v>855</v>
      </c>
    </row>
    <row r="221" spans="7:7" hidden="1" x14ac:dyDescent="0.2">
      <c r="G221" s="17" t="s">
        <v>855</v>
      </c>
    </row>
    <row r="222" spans="7:7" hidden="1" x14ac:dyDescent="0.2">
      <c r="G222" s="17" t="s">
        <v>855</v>
      </c>
    </row>
    <row r="223" spans="7:7" hidden="1" x14ac:dyDescent="0.2">
      <c r="G223" s="17" t="s">
        <v>855</v>
      </c>
    </row>
    <row r="224" spans="7:7" hidden="1" x14ac:dyDescent="0.2">
      <c r="G224" s="17" t="s">
        <v>855</v>
      </c>
    </row>
    <row r="225" spans="7:7" hidden="1" x14ac:dyDescent="0.2">
      <c r="G225" s="17" t="s">
        <v>855</v>
      </c>
    </row>
    <row r="226" spans="7:7" hidden="1" x14ac:dyDescent="0.2">
      <c r="G226" s="17" t="s">
        <v>855</v>
      </c>
    </row>
    <row r="227" spans="7:7" hidden="1" x14ac:dyDescent="0.2">
      <c r="G227" s="17" t="s">
        <v>855</v>
      </c>
    </row>
    <row r="228" spans="7:7" hidden="1" x14ac:dyDescent="0.2">
      <c r="G228" s="17" t="s">
        <v>855</v>
      </c>
    </row>
    <row r="229" spans="7:7" hidden="1" x14ac:dyDescent="0.2">
      <c r="G229" s="17" t="s">
        <v>855</v>
      </c>
    </row>
    <row r="230" spans="7:7" hidden="1" x14ac:dyDescent="0.2">
      <c r="G230" s="17" t="s">
        <v>855</v>
      </c>
    </row>
    <row r="231" spans="7:7" hidden="1" x14ac:dyDescent="0.2">
      <c r="G231" s="17" t="s">
        <v>855</v>
      </c>
    </row>
    <row r="232" spans="7:7" hidden="1" x14ac:dyDescent="0.2">
      <c r="G232" s="17" t="s">
        <v>855</v>
      </c>
    </row>
    <row r="233" spans="7:7" hidden="1" x14ac:dyDescent="0.2">
      <c r="G233" s="17" t="s">
        <v>855</v>
      </c>
    </row>
    <row r="234" spans="7:7" hidden="1" x14ac:dyDescent="0.2">
      <c r="G234" s="17" t="s">
        <v>855</v>
      </c>
    </row>
    <row r="235" spans="7:7" hidden="1" x14ac:dyDescent="0.2">
      <c r="G235" s="17" t="s">
        <v>855</v>
      </c>
    </row>
    <row r="236" spans="7:7" hidden="1" x14ac:dyDescent="0.2">
      <c r="G236" s="17" t="s">
        <v>855</v>
      </c>
    </row>
    <row r="237" spans="7:7" hidden="1" x14ac:dyDescent="0.2">
      <c r="G237" s="17" t="s">
        <v>855</v>
      </c>
    </row>
    <row r="238" spans="7:7" hidden="1" x14ac:dyDescent="0.2">
      <c r="G238" s="17" t="s">
        <v>855</v>
      </c>
    </row>
    <row r="239" spans="7:7" hidden="1" x14ac:dyDescent="0.2">
      <c r="G239" s="17" t="s">
        <v>855</v>
      </c>
    </row>
    <row r="240" spans="7:7" hidden="1" x14ac:dyDescent="0.2">
      <c r="G240" s="17" t="s">
        <v>855</v>
      </c>
    </row>
    <row r="241" spans="7:7" hidden="1" x14ac:dyDescent="0.2">
      <c r="G241" s="17" t="s">
        <v>855</v>
      </c>
    </row>
    <row r="242" spans="7:7" hidden="1" x14ac:dyDescent="0.2">
      <c r="G242" s="17" t="s">
        <v>855</v>
      </c>
    </row>
    <row r="243" spans="7:7" hidden="1" x14ac:dyDescent="0.2">
      <c r="G243" s="17" t="s">
        <v>855</v>
      </c>
    </row>
    <row r="244" spans="7:7" hidden="1" x14ac:dyDescent="0.2">
      <c r="G244" s="17" t="s">
        <v>855</v>
      </c>
    </row>
    <row r="245" spans="7:7" hidden="1" x14ac:dyDescent="0.2">
      <c r="G245" s="17" t="s">
        <v>855</v>
      </c>
    </row>
    <row r="246" spans="7:7" hidden="1" x14ac:dyDescent="0.2">
      <c r="G246" s="17" t="s">
        <v>855</v>
      </c>
    </row>
    <row r="247" spans="7:7" hidden="1" x14ac:dyDescent="0.2">
      <c r="G247" s="17" t="s">
        <v>855</v>
      </c>
    </row>
    <row r="248" spans="7:7" hidden="1" x14ac:dyDescent="0.2">
      <c r="G248" s="17" t="s">
        <v>855</v>
      </c>
    </row>
    <row r="249" spans="7:7" hidden="1" x14ac:dyDescent="0.2">
      <c r="G249" s="17" t="s">
        <v>855</v>
      </c>
    </row>
    <row r="250" spans="7:7" hidden="1" x14ac:dyDescent="0.2">
      <c r="G250" s="17" t="s">
        <v>855</v>
      </c>
    </row>
    <row r="251" spans="7:7" hidden="1" x14ac:dyDescent="0.2">
      <c r="G251" s="17" t="s">
        <v>855</v>
      </c>
    </row>
    <row r="252" spans="7:7" hidden="1" x14ac:dyDescent="0.2">
      <c r="G252" s="17" t="s">
        <v>855</v>
      </c>
    </row>
    <row r="253" spans="7:7" hidden="1" x14ac:dyDescent="0.2">
      <c r="G253" s="17" t="s">
        <v>855</v>
      </c>
    </row>
    <row r="254" spans="7:7" hidden="1" x14ac:dyDescent="0.2">
      <c r="G254" s="17" t="s">
        <v>855</v>
      </c>
    </row>
    <row r="255" spans="7:7" hidden="1" x14ac:dyDescent="0.2">
      <c r="G255" s="17" t="s">
        <v>855</v>
      </c>
    </row>
    <row r="256" spans="7:7" hidden="1" x14ac:dyDescent="0.2">
      <c r="G256" s="17" t="s">
        <v>855</v>
      </c>
    </row>
    <row r="257" spans="7:7" hidden="1" x14ac:dyDescent="0.2">
      <c r="G257" s="17" t="s">
        <v>855</v>
      </c>
    </row>
    <row r="258" spans="7:7" hidden="1" x14ac:dyDescent="0.2">
      <c r="G258" s="17" t="s">
        <v>855</v>
      </c>
    </row>
    <row r="259" spans="7:7" hidden="1" x14ac:dyDescent="0.2">
      <c r="G259" s="17" t="s">
        <v>855</v>
      </c>
    </row>
    <row r="260" spans="7:7" hidden="1" x14ac:dyDescent="0.2">
      <c r="G260" s="17" t="s">
        <v>855</v>
      </c>
    </row>
    <row r="261" spans="7:7" hidden="1" x14ac:dyDescent="0.2">
      <c r="G261" s="17" t="s">
        <v>855</v>
      </c>
    </row>
    <row r="262" spans="7:7" hidden="1" x14ac:dyDescent="0.2">
      <c r="G262" s="17" t="s">
        <v>855</v>
      </c>
    </row>
    <row r="263" spans="7:7" hidden="1" x14ac:dyDescent="0.2">
      <c r="G263" s="17" t="s">
        <v>855</v>
      </c>
    </row>
    <row r="264" spans="7:7" hidden="1" x14ac:dyDescent="0.2">
      <c r="G264" s="17" t="s">
        <v>855</v>
      </c>
    </row>
    <row r="265" spans="7:7" hidden="1" x14ac:dyDescent="0.2">
      <c r="G265" s="17" t="s">
        <v>855</v>
      </c>
    </row>
    <row r="266" spans="7:7" hidden="1" x14ac:dyDescent="0.2">
      <c r="G266" s="17" t="s">
        <v>855</v>
      </c>
    </row>
    <row r="267" spans="7:7" hidden="1" x14ac:dyDescent="0.2">
      <c r="G267" s="17" t="s">
        <v>855</v>
      </c>
    </row>
    <row r="268" spans="7:7" hidden="1" x14ac:dyDescent="0.2">
      <c r="G268" s="17" t="s">
        <v>855</v>
      </c>
    </row>
    <row r="269" spans="7:7" hidden="1" x14ac:dyDescent="0.2">
      <c r="G269" s="17" t="s">
        <v>855</v>
      </c>
    </row>
    <row r="270" spans="7:7" hidden="1" x14ac:dyDescent="0.2">
      <c r="G270" s="17" t="s">
        <v>855</v>
      </c>
    </row>
    <row r="271" spans="7:7" hidden="1" x14ac:dyDescent="0.2">
      <c r="G271" s="17" t="s">
        <v>855</v>
      </c>
    </row>
    <row r="272" spans="7:7" hidden="1" x14ac:dyDescent="0.2">
      <c r="G272" s="17" t="s">
        <v>855</v>
      </c>
    </row>
    <row r="273" spans="7:7" hidden="1" x14ac:dyDescent="0.2">
      <c r="G273" s="17" t="s">
        <v>855</v>
      </c>
    </row>
    <row r="274" spans="7:7" hidden="1" x14ac:dyDescent="0.2">
      <c r="G274" s="17" t="s">
        <v>855</v>
      </c>
    </row>
    <row r="275" spans="7:7" hidden="1" x14ac:dyDescent="0.2">
      <c r="G275" s="17" t="s">
        <v>855</v>
      </c>
    </row>
    <row r="276" spans="7:7" hidden="1" x14ac:dyDescent="0.2">
      <c r="G276" s="17" t="s">
        <v>855</v>
      </c>
    </row>
    <row r="277" spans="7:7" hidden="1" x14ac:dyDescent="0.2">
      <c r="G277" s="17" t="s">
        <v>855</v>
      </c>
    </row>
    <row r="278" spans="7:7" hidden="1" x14ac:dyDescent="0.2">
      <c r="G278" s="17" t="s">
        <v>855</v>
      </c>
    </row>
    <row r="279" spans="7:7" hidden="1" x14ac:dyDescent="0.2">
      <c r="G279" s="17" t="s">
        <v>855</v>
      </c>
    </row>
    <row r="280" spans="7:7" hidden="1" x14ac:dyDescent="0.2">
      <c r="G280" s="17" t="s">
        <v>855</v>
      </c>
    </row>
    <row r="281" spans="7:7" hidden="1" x14ac:dyDescent="0.2">
      <c r="G281" s="17" t="s">
        <v>855</v>
      </c>
    </row>
    <row r="282" spans="7:7" hidden="1" x14ac:dyDescent="0.2">
      <c r="G282" s="17" t="s">
        <v>855</v>
      </c>
    </row>
    <row r="283" spans="7:7" hidden="1" x14ac:dyDescent="0.2">
      <c r="G283" s="17" t="s">
        <v>855</v>
      </c>
    </row>
    <row r="284" spans="7:7" hidden="1" x14ac:dyDescent="0.2">
      <c r="G284" s="17" t="s">
        <v>855</v>
      </c>
    </row>
    <row r="285" spans="7:7" hidden="1" x14ac:dyDescent="0.2">
      <c r="G285" s="17" t="s">
        <v>855</v>
      </c>
    </row>
    <row r="286" spans="7:7" hidden="1" x14ac:dyDescent="0.2">
      <c r="G286" s="17" t="s">
        <v>855</v>
      </c>
    </row>
    <row r="287" spans="7:7" hidden="1" x14ac:dyDescent="0.2">
      <c r="G287" s="17" t="s">
        <v>855</v>
      </c>
    </row>
    <row r="288" spans="7:7" hidden="1" x14ac:dyDescent="0.2">
      <c r="G288" s="54" t="s">
        <v>855</v>
      </c>
    </row>
    <row r="289" spans="6:8" s="53" customFormat="1" hidden="1" x14ac:dyDescent="0.2"/>
    <row r="290" spans="6:8" x14ac:dyDescent="0.2">
      <c r="F290" s="124" t="s">
        <v>831</v>
      </c>
      <c r="G290" s="124"/>
      <c r="H290" s="124" t="s">
        <v>832</v>
      </c>
    </row>
    <row r="291" spans="6:8" x14ac:dyDescent="0.2">
      <c r="F291" s="124" t="s">
        <v>833</v>
      </c>
      <c r="G291" s="124"/>
      <c r="H291" s="124" t="s">
        <v>834</v>
      </c>
    </row>
    <row r="292" spans="6:8" x14ac:dyDescent="0.2">
      <c r="F292" s="124"/>
      <c r="G292" s="124"/>
      <c r="H292" s="124" t="s">
        <v>835</v>
      </c>
    </row>
  </sheetData>
  <sheetProtection algorithmName="SHA-512" hashValue="fVCCeksg/hG1vpdQs3noWmqnNBiJjMCuE9Gom/Ik6aGEmMJBTGP6DAADtQpp5vHo+m2fXDawK5z72PqB0Pw9pg==" saltValue="S71A++ySNpzRjDv+mRzUbA==" spinCount="100000" sheet="1" selectLockedCells="1"/>
  <mergeCells count="118">
    <mergeCell ref="B11:C11"/>
    <mergeCell ref="D11:J11"/>
    <mergeCell ref="B12:C12"/>
    <mergeCell ref="D12:J12"/>
    <mergeCell ref="D17:J17"/>
    <mergeCell ref="D18:J18"/>
    <mergeCell ref="Q1:U1"/>
    <mergeCell ref="B6:J6"/>
    <mergeCell ref="B7:J7"/>
    <mergeCell ref="B9:C9"/>
    <mergeCell ref="D9:G9"/>
    <mergeCell ref="I9:J9"/>
    <mergeCell ref="D25:J25"/>
    <mergeCell ref="D26:J26"/>
    <mergeCell ref="B29:C29"/>
    <mergeCell ref="D29:J29"/>
    <mergeCell ref="C33:I33"/>
    <mergeCell ref="C34:I34"/>
    <mergeCell ref="D19:J19"/>
    <mergeCell ref="D20:J20"/>
    <mergeCell ref="D21:J21"/>
    <mergeCell ref="D22:J22"/>
    <mergeCell ref="D23:J23"/>
    <mergeCell ref="D24:J24"/>
    <mergeCell ref="R38:R39"/>
    <mergeCell ref="S38:S39"/>
    <mergeCell ref="T38:T39"/>
    <mergeCell ref="U38:U39"/>
    <mergeCell ref="Y39:Y40"/>
    <mergeCell ref="Z39:Z40"/>
    <mergeCell ref="C35:I35"/>
    <mergeCell ref="C36:I36"/>
    <mergeCell ref="C37:I37"/>
    <mergeCell ref="Y37:Z37"/>
    <mergeCell ref="L38:L39"/>
    <mergeCell ref="M38:M39"/>
    <mergeCell ref="N38:N39"/>
    <mergeCell ref="O38:O39"/>
    <mergeCell ref="P38:P39"/>
    <mergeCell ref="Q38:Q39"/>
    <mergeCell ref="B43:C43"/>
    <mergeCell ref="D43:E43"/>
    <mergeCell ref="F43:G43"/>
    <mergeCell ref="B44:C44"/>
    <mergeCell ref="D44:E44"/>
    <mergeCell ref="F44:G44"/>
    <mergeCell ref="B41:C41"/>
    <mergeCell ref="D41:E41"/>
    <mergeCell ref="F41:G41"/>
    <mergeCell ref="B42:C42"/>
    <mergeCell ref="D42:E42"/>
    <mergeCell ref="F42:G42"/>
    <mergeCell ref="B47:C47"/>
    <mergeCell ref="D47:E47"/>
    <mergeCell ref="F47:G47"/>
    <mergeCell ref="B48:C48"/>
    <mergeCell ref="D48:E48"/>
    <mergeCell ref="F48:G48"/>
    <mergeCell ref="B45:C45"/>
    <mergeCell ref="D45:E45"/>
    <mergeCell ref="F45:G45"/>
    <mergeCell ref="B46:C46"/>
    <mergeCell ref="D46:E46"/>
    <mergeCell ref="F46:G46"/>
    <mergeCell ref="B56:I56"/>
    <mergeCell ref="B57:I57"/>
    <mergeCell ref="Y59:Y60"/>
    <mergeCell ref="Z59:Z60"/>
    <mergeCell ref="B61:D61"/>
    <mergeCell ref="E61:G61"/>
    <mergeCell ref="H61:I61"/>
    <mergeCell ref="Y50:Y51"/>
    <mergeCell ref="Z50:Z51"/>
    <mergeCell ref="B52:I52"/>
    <mergeCell ref="B53:I53"/>
    <mergeCell ref="B54:I54"/>
    <mergeCell ref="B55:I55"/>
    <mergeCell ref="B64:D64"/>
    <mergeCell ref="E64:G64"/>
    <mergeCell ref="H64:I64"/>
    <mergeCell ref="B65:D65"/>
    <mergeCell ref="E65:G65"/>
    <mergeCell ref="H65:I65"/>
    <mergeCell ref="B62:D62"/>
    <mergeCell ref="E62:G62"/>
    <mergeCell ref="H62:I62"/>
    <mergeCell ref="B63:D63"/>
    <mergeCell ref="E63:G63"/>
    <mergeCell ref="H63:I63"/>
    <mergeCell ref="B70:D70"/>
    <mergeCell ref="B71:D71"/>
    <mergeCell ref="B72:D72"/>
    <mergeCell ref="B73:D73"/>
    <mergeCell ref="L73:L74"/>
    <mergeCell ref="M73:M74"/>
    <mergeCell ref="B66:D66"/>
    <mergeCell ref="E66:G66"/>
    <mergeCell ref="H66:I66"/>
    <mergeCell ref="B67:D67"/>
    <mergeCell ref="E67:G67"/>
    <mergeCell ref="H67:I67"/>
    <mergeCell ref="B78:D78"/>
    <mergeCell ref="B79:D79"/>
    <mergeCell ref="B80:D80"/>
    <mergeCell ref="B81:D81"/>
    <mergeCell ref="T73:T74"/>
    <mergeCell ref="U73:U74"/>
    <mergeCell ref="Y73:Y74"/>
    <mergeCell ref="Z73:Z74"/>
    <mergeCell ref="B74:D74"/>
    <mergeCell ref="E76:E77"/>
    <mergeCell ref="F76:F77"/>
    <mergeCell ref="N73:N74"/>
    <mergeCell ref="O73:O74"/>
    <mergeCell ref="P73:P74"/>
    <mergeCell ref="Q73:Q74"/>
    <mergeCell ref="R73:R74"/>
    <mergeCell ref="S73:S74"/>
  </mergeCells>
  <conditionalFormatting sqref="L68:V68 V61:V67 V52:V58 L58:U58 L49:V49 V40:V48 L40:U40 L38:V39 W41:W48 L75:V78 W76:W78">
    <cfRule type="cellIs" dxfId="29" priority="14" stopIfTrue="1" operator="equal">
      <formula>0</formula>
    </cfRule>
  </conditionalFormatting>
  <conditionalFormatting sqref="W52:W57">
    <cfRule type="cellIs" dxfId="28" priority="13" stopIfTrue="1" operator="equal">
      <formula>0</formula>
    </cfRule>
  </conditionalFormatting>
  <conditionalFormatting sqref="W61:W67">
    <cfRule type="cellIs" dxfId="27" priority="12" stopIfTrue="1" operator="equal">
      <formula>0</formula>
    </cfRule>
  </conditionalFormatting>
  <conditionalFormatting sqref="W75">
    <cfRule type="cellIs" dxfId="26" priority="11" stopIfTrue="1" operator="equal">
      <formula>0</formula>
    </cfRule>
  </conditionalFormatting>
  <conditionalFormatting sqref="L73:V74">
    <cfRule type="cellIs" dxfId="25" priority="10" stopIfTrue="1" operator="equal">
      <formula>0</formula>
    </cfRule>
  </conditionalFormatting>
  <conditionalFormatting sqref="Y75:Z78">
    <cfRule type="cellIs" dxfId="24" priority="5" stopIfTrue="1" operator="equal">
      <formula>0</formula>
    </cfRule>
  </conditionalFormatting>
  <conditionalFormatting sqref="Y49:Z49">
    <cfRule type="cellIs" dxfId="23" priority="4" stopIfTrue="1" operator="equal">
      <formula>0</formula>
    </cfRule>
  </conditionalFormatting>
  <conditionalFormatting sqref="Y58">
    <cfRule type="cellIs" dxfId="22" priority="3" stopIfTrue="1" operator="equal">
      <formula>0</formula>
    </cfRule>
  </conditionalFormatting>
  <conditionalFormatting sqref="Z58">
    <cfRule type="cellIs" dxfId="21" priority="2" stopIfTrue="1" operator="equal">
      <formula>0</formula>
    </cfRule>
  </conditionalFormatting>
  <conditionalFormatting sqref="Y68:Z68">
    <cfRule type="cellIs" dxfId="20" priority="1" stopIfTrue="1" operator="equal">
      <formula>0</formula>
    </cfRule>
  </conditionalFormatting>
  <dataValidations count="4">
    <dataValidation type="decimal" allowBlank="1" showInputMessage="1" showErrorMessage="1" sqref="V40:V49 H41:H48 V52:V58 V61:V68 L41:U48">
      <formula1>0</formula1>
      <formula2>3000</formula2>
    </dataValidation>
    <dataValidation type="decimal" allowBlank="1" showErrorMessage="1" errorTitle="Coste horario" error="Introduzca un coste horario (ej: 24 €/h), considerando coste salarial y cuota seguridad social" sqref="I41:I48">
      <formula1>0</formula1>
      <formula2>100</formula2>
    </dataValidation>
    <dataValidation type="list" allowBlank="1" showInputMessage="1" showErrorMessage="1" sqref="F41:G48">
      <formula1>$F$290:$F$291</formula1>
    </dataValidation>
    <dataValidation type="list" allowBlank="1" showInputMessage="1" showErrorMessage="1" sqref="H61:I67">
      <formula1>$H$290:$H$292</formula1>
    </dataValidation>
  </dataValidations>
  <hyperlinks>
    <hyperlink ref="C84" location="'B3'!Y41" display="IR AL DESGLOSE"/>
  </hyperlinks>
  <printOptions horizontalCentered="1"/>
  <pageMargins left="0.25" right="0.25" top="0.75" bottom="0.75" header="0.3" footer="0.3"/>
  <pageSetup paperSize="9" scale="85" fitToWidth="0" orientation="portrait" r:id="rId1"/>
  <rowBreaks count="2" manualBreakCount="2">
    <brk id="36" min="11" max="21" man="1"/>
    <brk id="37" min="1" max="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292"/>
  <sheetViews>
    <sheetView showGridLines="0" showRowColHeaders="0" zoomScaleNormal="100" zoomScaleSheetLayoutView="100" workbookViewId="0">
      <selection activeCell="I41" sqref="I41"/>
    </sheetView>
  </sheetViews>
  <sheetFormatPr baseColWidth="10" defaultColWidth="11.42578125" defaultRowHeight="12.75" x14ac:dyDescent="0.2"/>
  <cols>
    <col min="1" max="2" width="3" style="18" customWidth="1"/>
    <col min="3" max="3" width="18.42578125" style="18" customWidth="1"/>
    <col min="4" max="7" width="10.28515625" style="18" customWidth="1"/>
    <col min="8" max="10" width="12.140625" style="18" customWidth="1"/>
    <col min="11" max="11" width="9.140625" style="18" customWidth="1"/>
    <col min="12" max="22" width="8.5703125" style="18" customWidth="1"/>
    <col min="23" max="23" width="12.5703125" style="18" customWidth="1"/>
    <col min="24" max="24" width="8.140625" style="18" customWidth="1"/>
    <col min="25" max="16384" width="11.42578125" style="18"/>
  </cols>
  <sheetData>
    <row r="1" spans="2:27" x14ac:dyDescent="0.2">
      <c r="L1" s="124"/>
      <c r="M1" s="124"/>
      <c r="N1" s="124"/>
      <c r="O1" s="124"/>
      <c r="P1" s="124"/>
      <c r="Q1" s="252" t="s">
        <v>814</v>
      </c>
      <c r="R1" s="252"/>
      <c r="S1" s="252"/>
      <c r="T1" s="252"/>
      <c r="U1" s="252"/>
      <c r="V1" s="124"/>
      <c r="W1" s="124"/>
      <c r="X1" s="124"/>
      <c r="Y1" s="132"/>
    </row>
    <row r="2" spans="2:27" x14ac:dyDescent="0.2">
      <c r="K2" s="132"/>
      <c r="L2" s="140" t="s">
        <v>781</v>
      </c>
      <c r="M2" s="140" t="s">
        <v>15</v>
      </c>
      <c r="N2" s="140" t="s">
        <v>812</v>
      </c>
      <c r="O2" s="140" t="s">
        <v>721</v>
      </c>
      <c r="P2" s="140" t="s">
        <v>719</v>
      </c>
      <c r="Q2" s="141" t="s">
        <v>731</v>
      </c>
      <c r="R2" s="141" t="s">
        <v>727</v>
      </c>
      <c r="S2" s="141" t="s">
        <v>729</v>
      </c>
      <c r="T2" s="141" t="s">
        <v>802</v>
      </c>
      <c r="U2" s="141" t="s">
        <v>12</v>
      </c>
      <c r="V2" s="140" t="s">
        <v>815</v>
      </c>
      <c r="W2" s="124" t="s">
        <v>837</v>
      </c>
      <c r="X2" s="124" t="s">
        <v>838</v>
      </c>
      <c r="Y2" s="132"/>
      <c r="Z2" s="132"/>
      <c r="AA2" s="132"/>
    </row>
    <row r="3" spans="2:27" x14ac:dyDescent="0.2">
      <c r="K3" s="132"/>
      <c r="L3" s="140" t="str">
        <f>D9</f>
        <v/>
      </c>
      <c r="M3" s="140" t="str">
        <f>I9</f>
        <v/>
      </c>
      <c r="N3" s="140" t="str">
        <f>B7</f>
        <v>PROYECTO 4</v>
      </c>
      <c r="O3" s="140">
        <f>D11</f>
        <v>0</v>
      </c>
      <c r="P3" s="140">
        <f>D12</f>
        <v>0</v>
      </c>
      <c r="Q3" s="142">
        <f>J49</f>
        <v>0</v>
      </c>
      <c r="R3" s="142">
        <f>J58</f>
        <v>0</v>
      </c>
      <c r="S3" s="142">
        <f>J68</f>
        <v>0</v>
      </c>
      <c r="T3" s="142"/>
      <c r="U3" s="143">
        <f>G81</f>
        <v>0</v>
      </c>
      <c r="V3" s="142">
        <f>E70</f>
        <v>0</v>
      </c>
      <c r="W3" s="144">
        <f>E81</f>
        <v>0</v>
      </c>
      <c r="X3" s="144">
        <f>F81</f>
        <v>0</v>
      </c>
      <c r="Y3" s="132"/>
      <c r="Z3" s="132"/>
      <c r="AA3" s="132"/>
    </row>
    <row r="4" spans="2:27" x14ac:dyDescent="0.2">
      <c r="K4" s="132"/>
      <c r="L4" s="132"/>
      <c r="M4" s="132"/>
      <c r="N4" s="132"/>
      <c r="O4" s="132"/>
      <c r="P4" s="132"/>
      <c r="Q4" s="132"/>
      <c r="R4" s="132"/>
      <c r="S4" s="132"/>
      <c r="T4" s="132"/>
      <c r="U4" s="132"/>
      <c r="V4" s="132"/>
      <c r="W4" s="132"/>
      <c r="X4" s="132"/>
      <c r="Y4" s="132"/>
      <c r="Z4" s="132"/>
      <c r="AA4" s="132"/>
    </row>
    <row r="5" spans="2:27" ht="13.5" thickBot="1" x14ac:dyDescent="0.25">
      <c r="L5" s="132"/>
      <c r="M5" s="132"/>
      <c r="N5" s="132"/>
      <c r="O5" s="132"/>
      <c r="P5" s="132"/>
      <c r="Q5" s="132"/>
      <c r="R5" s="132"/>
      <c r="S5" s="132"/>
      <c r="T5" s="132"/>
      <c r="U5" s="132"/>
      <c r="V5" s="132"/>
      <c r="W5" s="133"/>
      <c r="X5" s="133"/>
      <c r="Y5" s="132"/>
      <c r="Z5" s="132"/>
      <c r="AA5" s="132"/>
    </row>
    <row r="6" spans="2:27" ht="15.75" x14ac:dyDescent="0.25">
      <c r="B6" s="261" t="s">
        <v>820</v>
      </c>
      <c r="C6" s="262"/>
      <c r="D6" s="262"/>
      <c r="E6" s="262"/>
      <c r="F6" s="262"/>
      <c r="G6" s="262"/>
      <c r="H6" s="262"/>
      <c r="I6" s="262"/>
      <c r="J6" s="263"/>
      <c r="L6" s="132"/>
      <c r="M6" s="132"/>
      <c r="N6" s="132"/>
      <c r="O6" s="132"/>
      <c r="P6" s="132"/>
      <c r="Q6" s="132"/>
      <c r="R6" s="132"/>
      <c r="S6" s="132"/>
      <c r="T6" s="132"/>
      <c r="U6" s="132"/>
      <c r="V6" s="132"/>
      <c r="W6" s="132"/>
      <c r="X6" s="132"/>
      <c r="Y6" s="132"/>
      <c r="Z6" s="132"/>
      <c r="AA6" s="132"/>
    </row>
    <row r="7" spans="2:27" ht="15.75" thickBot="1" x14ac:dyDescent="0.3">
      <c r="B7" s="196" t="s">
        <v>860</v>
      </c>
      <c r="C7" s="197"/>
      <c r="D7" s="197"/>
      <c r="E7" s="197"/>
      <c r="F7" s="197"/>
      <c r="G7" s="197"/>
      <c r="H7" s="197"/>
      <c r="I7" s="197"/>
      <c r="J7" s="198"/>
      <c r="L7" s="132"/>
      <c r="M7" s="132"/>
      <c r="N7" s="132"/>
      <c r="O7" s="132"/>
      <c r="P7" s="132"/>
      <c r="Q7" s="132"/>
      <c r="R7" s="132"/>
      <c r="S7" s="132"/>
      <c r="T7" s="132"/>
      <c r="U7" s="132"/>
      <c r="V7" s="132"/>
      <c r="W7" s="132"/>
      <c r="X7" s="132"/>
      <c r="Y7" s="132"/>
    </row>
    <row r="8" spans="2:27" ht="15" x14ac:dyDescent="0.25">
      <c r="B8" s="29"/>
      <c r="C8" s="29"/>
      <c r="D8" s="29"/>
      <c r="E8" s="29"/>
      <c r="F8" s="29"/>
      <c r="G8" s="29"/>
      <c r="H8" s="29"/>
      <c r="I8" s="29"/>
      <c r="J8" s="29"/>
    </row>
    <row r="9" spans="2:27" x14ac:dyDescent="0.2">
      <c r="B9" s="245" t="s">
        <v>822</v>
      </c>
      <c r="C9" s="245"/>
      <c r="D9" s="221" t="str">
        <f>UPPER('Formulario Solicitud'!D14)</f>
        <v/>
      </c>
      <c r="E9" s="221"/>
      <c r="F9" s="221"/>
      <c r="G9" s="221"/>
      <c r="H9" s="136" t="s">
        <v>15</v>
      </c>
      <c r="I9" s="221" t="str">
        <f>UPPER('Formulario Solicitud'!I14)</f>
        <v/>
      </c>
      <c r="J9" s="221"/>
    </row>
    <row r="10" spans="2:27" x14ac:dyDescent="0.2">
      <c r="J10"/>
    </row>
    <row r="11" spans="2:27" x14ac:dyDescent="0.2">
      <c r="B11" s="245" t="s">
        <v>670</v>
      </c>
      <c r="C11" s="245"/>
      <c r="D11" s="260"/>
      <c r="E11" s="260"/>
      <c r="F11" s="260"/>
      <c r="G11" s="260"/>
      <c r="H11" s="260"/>
      <c r="I11" s="260"/>
      <c r="J11" s="260"/>
    </row>
    <row r="12" spans="2:27" ht="92.25" customHeight="1" x14ac:dyDescent="0.2">
      <c r="B12" s="239" t="s">
        <v>813</v>
      </c>
      <c r="C12" s="239"/>
      <c r="D12" s="240"/>
      <c r="E12" s="240"/>
      <c r="F12" s="240"/>
      <c r="G12" s="240"/>
      <c r="H12" s="240"/>
      <c r="I12" s="240"/>
      <c r="J12" s="240"/>
    </row>
    <row r="13" spans="2:27" x14ac:dyDescent="0.2">
      <c r="B13" s="44"/>
      <c r="C13" s="44"/>
      <c r="J13" s="52" t="s">
        <v>718</v>
      </c>
    </row>
    <row r="14" spans="2:27" x14ac:dyDescent="0.2">
      <c r="B14" s="44"/>
      <c r="C14" s="44"/>
      <c r="J14" s="45"/>
    </row>
    <row r="15" spans="2:27" x14ac:dyDescent="0.2">
      <c r="B15" s="21" t="s">
        <v>740</v>
      </c>
      <c r="C15" s="44"/>
      <c r="D15" s="20"/>
    </row>
    <row r="16" spans="2:27" x14ac:dyDescent="0.2">
      <c r="B16" s="135" t="s">
        <v>720</v>
      </c>
      <c r="C16" s="135" t="s">
        <v>721</v>
      </c>
      <c r="D16" s="18" t="s">
        <v>719</v>
      </c>
    </row>
    <row r="17" spans="2:10" ht="36" customHeight="1" x14ac:dyDescent="0.2">
      <c r="B17" s="47">
        <v>1</v>
      </c>
      <c r="C17" s="138"/>
      <c r="D17" s="256"/>
      <c r="E17" s="257"/>
      <c r="F17" s="257"/>
      <c r="G17" s="257"/>
      <c r="H17" s="257"/>
      <c r="I17" s="257"/>
      <c r="J17" s="258"/>
    </row>
    <row r="18" spans="2:10" ht="36" customHeight="1" x14ac:dyDescent="0.2">
      <c r="B18" s="47">
        <v>2</v>
      </c>
      <c r="C18" s="138"/>
      <c r="D18" s="256"/>
      <c r="E18" s="257"/>
      <c r="F18" s="257"/>
      <c r="G18" s="257"/>
      <c r="H18" s="257"/>
      <c r="I18" s="257"/>
      <c r="J18" s="258"/>
    </row>
    <row r="19" spans="2:10" ht="36" customHeight="1" x14ac:dyDescent="0.2">
      <c r="B19" s="47">
        <v>3</v>
      </c>
      <c r="C19" s="138"/>
      <c r="D19" s="256"/>
      <c r="E19" s="257"/>
      <c r="F19" s="257"/>
      <c r="G19" s="257"/>
      <c r="H19" s="257"/>
      <c r="I19" s="257"/>
      <c r="J19" s="258"/>
    </row>
    <row r="20" spans="2:10" ht="36" customHeight="1" x14ac:dyDescent="0.2">
      <c r="B20" s="47">
        <v>4</v>
      </c>
      <c r="C20" s="138"/>
      <c r="D20" s="256"/>
      <c r="E20" s="257"/>
      <c r="F20" s="257"/>
      <c r="G20" s="257"/>
      <c r="H20" s="257"/>
      <c r="I20" s="257"/>
      <c r="J20" s="258"/>
    </row>
    <row r="21" spans="2:10" ht="36" customHeight="1" x14ac:dyDescent="0.2">
      <c r="B21" s="47">
        <v>5</v>
      </c>
      <c r="C21" s="138"/>
      <c r="D21" s="256"/>
      <c r="E21" s="257"/>
      <c r="F21" s="257"/>
      <c r="G21" s="257"/>
      <c r="H21" s="257"/>
      <c r="I21" s="257"/>
      <c r="J21" s="258"/>
    </row>
    <row r="22" spans="2:10" ht="36" customHeight="1" x14ac:dyDescent="0.2">
      <c r="B22" s="47">
        <v>6</v>
      </c>
      <c r="C22" s="138"/>
      <c r="D22" s="256"/>
      <c r="E22" s="257"/>
      <c r="F22" s="257"/>
      <c r="G22" s="257"/>
      <c r="H22" s="257"/>
      <c r="I22" s="257"/>
      <c r="J22" s="258"/>
    </row>
    <row r="23" spans="2:10" ht="36" customHeight="1" x14ac:dyDescent="0.2">
      <c r="B23" s="47">
        <v>7</v>
      </c>
      <c r="C23" s="138"/>
      <c r="D23" s="256"/>
      <c r="E23" s="257"/>
      <c r="F23" s="257"/>
      <c r="G23" s="257"/>
      <c r="H23" s="257"/>
      <c r="I23" s="257"/>
      <c r="J23" s="258"/>
    </row>
    <row r="24" spans="2:10" ht="36" customHeight="1" x14ac:dyDescent="0.2">
      <c r="B24" s="47">
        <v>8</v>
      </c>
      <c r="C24" s="138"/>
      <c r="D24" s="256"/>
      <c r="E24" s="257"/>
      <c r="F24" s="257"/>
      <c r="G24" s="257"/>
      <c r="H24" s="257"/>
      <c r="I24" s="257"/>
      <c r="J24" s="258"/>
    </row>
    <row r="25" spans="2:10" ht="36" customHeight="1" x14ac:dyDescent="0.2">
      <c r="B25" s="47">
        <v>9</v>
      </c>
      <c r="C25" s="138"/>
      <c r="D25" s="256"/>
      <c r="E25" s="257"/>
      <c r="F25" s="257"/>
      <c r="G25" s="257"/>
      <c r="H25" s="257"/>
      <c r="I25" s="257"/>
      <c r="J25" s="258"/>
    </row>
    <row r="26" spans="2:10" ht="36" customHeight="1" x14ac:dyDescent="0.2">
      <c r="B26" s="47">
        <v>10</v>
      </c>
      <c r="C26" s="138"/>
      <c r="D26" s="256"/>
      <c r="E26" s="257"/>
      <c r="F26" s="257"/>
      <c r="G26" s="257"/>
      <c r="H26" s="257"/>
      <c r="I26" s="257"/>
      <c r="J26" s="258"/>
    </row>
    <row r="27" spans="2:10" x14ac:dyDescent="0.2">
      <c r="J27" s="51" t="s">
        <v>811</v>
      </c>
    </row>
    <row r="29" spans="2:10" ht="93" customHeight="1" x14ac:dyDescent="0.2">
      <c r="B29" s="239" t="s">
        <v>856</v>
      </c>
      <c r="C29" s="239"/>
      <c r="D29" s="259"/>
      <c r="E29" s="259"/>
      <c r="F29" s="259"/>
      <c r="G29" s="259"/>
      <c r="H29" s="259"/>
      <c r="I29" s="259"/>
      <c r="J29" s="259"/>
    </row>
    <row r="30" spans="2:10" ht="12.75" customHeight="1" x14ac:dyDescent="0.2">
      <c r="B30" s="44"/>
      <c r="C30" s="44"/>
      <c r="J30" s="52" t="s">
        <v>718</v>
      </c>
    </row>
    <row r="31" spans="2:10" ht="12.75" customHeight="1" x14ac:dyDescent="0.2">
      <c r="B31" s="20" t="s">
        <v>723</v>
      </c>
    </row>
    <row r="32" spans="2:10" ht="12.75" customHeight="1" x14ac:dyDescent="0.2">
      <c r="B32" s="135" t="s">
        <v>720</v>
      </c>
      <c r="C32" s="135" t="s">
        <v>719</v>
      </c>
      <c r="J32" s="18" t="s">
        <v>722</v>
      </c>
    </row>
    <row r="33" spans="2:27" ht="12.75" customHeight="1" x14ac:dyDescent="0.2">
      <c r="B33" s="47">
        <v>1</v>
      </c>
      <c r="C33" s="235"/>
      <c r="D33" s="236"/>
      <c r="E33" s="236"/>
      <c r="F33" s="236"/>
      <c r="G33" s="236"/>
      <c r="H33" s="236"/>
      <c r="I33" s="237"/>
      <c r="J33" s="57"/>
    </row>
    <row r="34" spans="2:27" ht="12.75" customHeight="1" x14ac:dyDescent="0.2">
      <c r="B34" s="47">
        <v>2</v>
      </c>
      <c r="C34" s="235"/>
      <c r="D34" s="236"/>
      <c r="E34" s="236"/>
      <c r="F34" s="236"/>
      <c r="G34" s="236"/>
      <c r="H34" s="236"/>
      <c r="I34" s="237"/>
      <c r="J34" s="57"/>
    </row>
    <row r="35" spans="2:27" ht="12.75" customHeight="1" x14ac:dyDescent="0.2">
      <c r="B35" s="47">
        <v>3</v>
      </c>
      <c r="C35" s="235"/>
      <c r="D35" s="236"/>
      <c r="E35" s="236"/>
      <c r="F35" s="236"/>
      <c r="G35" s="236"/>
      <c r="H35" s="236"/>
      <c r="I35" s="237"/>
      <c r="J35" s="57"/>
    </row>
    <row r="36" spans="2:27" ht="12.75" customHeight="1" x14ac:dyDescent="0.2">
      <c r="B36" s="47">
        <v>4</v>
      </c>
      <c r="C36" s="235"/>
      <c r="D36" s="236"/>
      <c r="E36" s="236"/>
      <c r="F36" s="236"/>
      <c r="G36" s="236"/>
      <c r="H36" s="236"/>
      <c r="I36" s="237"/>
      <c r="J36" s="57"/>
    </row>
    <row r="37" spans="2:27" ht="12.75" customHeight="1" x14ac:dyDescent="0.2">
      <c r="B37" s="47">
        <v>5</v>
      </c>
      <c r="C37" s="235"/>
      <c r="D37" s="236"/>
      <c r="E37" s="236"/>
      <c r="F37" s="236"/>
      <c r="G37" s="236"/>
      <c r="H37" s="236"/>
      <c r="I37" s="237"/>
      <c r="J37" s="57"/>
      <c r="L37" s="111" t="s">
        <v>791</v>
      </c>
      <c r="M37" s="111" t="s">
        <v>792</v>
      </c>
      <c r="N37" s="111" t="s">
        <v>793</v>
      </c>
      <c r="O37" s="111" t="s">
        <v>794</v>
      </c>
      <c r="P37" s="111" t="s">
        <v>795</v>
      </c>
      <c r="Q37" s="111" t="s">
        <v>796</v>
      </c>
      <c r="R37" s="111" t="s">
        <v>797</v>
      </c>
      <c r="S37" s="111" t="s">
        <v>798</v>
      </c>
      <c r="T37" s="111" t="s">
        <v>799</v>
      </c>
      <c r="U37" s="111" t="s">
        <v>800</v>
      </c>
      <c r="V37" s="112" t="s">
        <v>801</v>
      </c>
      <c r="Y37" s="255" t="s">
        <v>823</v>
      </c>
      <c r="Z37" s="255"/>
    </row>
    <row r="38" spans="2:27" x14ac:dyDescent="0.2">
      <c r="B38" s="44"/>
      <c r="C38" s="44"/>
      <c r="J38" s="52"/>
      <c r="L38" s="247" t="str">
        <f>IF($C17&lt;&gt;FALSE(),$C17,"")</f>
        <v/>
      </c>
      <c r="M38" s="247">
        <f>C18</f>
        <v>0</v>
      </c>
      <c r="N38" s="247">
        <f>C19</f>
        <v>0</v>
      </c>
      <c r="O38" s="247">
        <f>C20</f>
        <v>0</v>
      </c>
      <c r="P38" s="247">
        <f>C21</f>
        <v>0</v>
      </c>
      <c r="Q38" s="247">
        <f>C22</f>
        <v>0</v>
      </c>
      <c r="R38" s="247">
        <f>C23</f>
        <v>0</v>
      </c>
      <c r="S38" s="247">
        <f>C24</f>
        <v>0</v>
      </c>
      <c r="T38" s="247">
        <f>C25</f>
        <v>0</v>
      </c>
      <c r="U38" s="247">
        <f>C26</f>
        <v>0</v>
      </c>
      <c r="V38" s="113"/>
      <c r="Y38" s="127" t="s">
        <v>836</v>
      </c>
      <c r="Z38" s="127" t="s">
        <v>881</v>
      </c>
    </row>
    <row r="39" spans="2:27" ht="12.75" customHeight="1" x14ac:dyDescent="0.2">
      <c r="B39" s="20" t="s">
        <v>824</v>
      </c>
      <c r="L39" s="248"/>
      <c r="M39" s="248"/>
      <c r="N39" s="248"/>
      <c r="O39" s="248"/>
      <c r="P39" s="248"/>
      <c r="Q39" s="248"/>
      <c r="R39" s="248"/>
      <c r="S39" s="248"/>
      <c r="T39" s="248"/>
      <c r="U39" s="248"/>
      <c r="V39" s="114"/>
      <c r="Y39" s="253" t="str">
        <f>E76</f>
        <v>Hasta 31/10/22</v>
      </c>
      <c r="Z39" s="253" t="str">
        <f>F76</f>
        <v>Desde 01/11/22</v>
      </c>
    </row>
    <row r="40" spans="2:27" x14ac:dyDescent="0.2">
      <c r="B40" s="18" t="s">
        <v>726</v>
      </c>
      <c r="D40" s="18" t="s">
        <v>19</v>
      </c>
      <c r="F40" s="18" t="s">
        <v>825</v>
      </c>
      <c r="H40" s="43" t="s">
        <v>725</v>
      </c>
      <c r="I40" s="43" t="s">
        <v>724</v>
      </c>
      <c r="J40" s="43" t="s">
        <v>12</v>
      </c>
      <c r="L40" s="119">
        <f t="shared" ref="L40:U40" si="0">SUM(L41:L48)</f>
        <v>0</v>
      </c>
      <c r="M40" s="119">
        <f t="shared" si="0"/>
        <v>0</v>
      </c>
      <c r="N40" s="119">
        <f t="shared" si="0"/>
        <v>0</v>
      </c>
      <c r="O40" s="119">
        <f t="shared" si="0"/>
        <v>0</v>
      </c>
      <c r="P40" s="119">
        <f t="shared" si="0"/>
        <v>0</v>
      </c>
      <c r="Q40" s="119">
        <f t="shared" si="0"/>
        <v>0</v>
      </c>
      <c r="R40" s="119">
        <f t="shared" si="0"/>
        <v>0</v>
      </c>
      <c r="S40" s="119">
        <f t="shared" si="0"/>
        <v>0</v>
      </c>
      <c r="T40" s="119">
        <f t="shared" si="0"/>
        <v>0</v>
      </c>
      <c r="U40" s="119">
        <f t="shared" si="0"/>
        <v>0</v>
      </c>
      <c r="V40" s="119">
        <f>SUM(L40:U40)</f>
        <v>0</v>
      </c>
      <c r="X40" s="18" t="s">
        <v>808</v>
      </c>
      <c r="Y40" s="253"/>
      <c r="Z40" s="253"/>
    </row>
    <row r="41" spans="2:27" x14ac:dyDescent="0.2">
      <c r="B41" s="246"/>
      <c r="C41" s="238"/>
      <c r="D41" s="246"/>
      <c r="E41" s="238"/>
      <c r="F41" s="238"/>
      <c r="G41" s="238"/>
      <c r="H41" s="110">
        <f>V41</f>
        <v>0</v>
      </c>
      <c r="I41" s="58">
        <v>0</v>
      </c>
      <c r="J41" s="22">
        <f t="shared" ref="J41:J48" si="1">+H41*I41</f>
        <v>0</v>
      </c>
      <c r="K41" s="116" t="s">
        <v>807</v>
      </c>
      <c r="L41" s="120">
        <v>0</v>
      </c>
      <c r="M41" s="120">
        <v>0</v>
      </c>
      <c r="N41" s="120">
        <v>0</v>
      </c>
      <c r="O41" s="120">
        <v>0</v>
      </c>
      <c r="P41" s="120">
        <v>0</v>
      </c>
      <c r="Q41" s="120">
        <v>0</v>
      </c>
      <c r="R41" s="120">
        <v>0</v>
      </c>
      <c r="S41" s="120">
        <v>0</v>
      </c>
      <c r="T41" s="120">
        <v>0</v>
      </c>
      <c r="U41" s="120">
        <v>0</v>
      </c>
      <c r="V41" s="119">
        <f>SUM(L41:U41)</f>
        <v>0</v>
      </c>
      <c r="W41" s="117">
        <f t="shared" ref="W41:W48" si="2">B41</f>
        <v>0</v>
      </c>
      <c r="X41" s="128" t="s">
        <v>807</v>
      </c>
      <c r="Y41" s="120">
        <v>0</v>
      </c>
      <c r="Z41" s="120">
        <v>0</v>
      </c>
      <c r="AA41" s="129" t="str">
        <f>IF(V41&lt;&gt;(Y41+Z41),"ERROR. El total no coincide con el desglose por fases","")</f>
        <v/>
      </c>
    </row>
    <row r="42" spans="2:27" x14ac:dyDescent="0.2">
      <c r="B42" s="246"/>
      <c r="C42" s="238"/>
      <c r="D42" s="246"/>
      <c r="E42" s="238"/>
      <c r="F42" s="238"/>
      <c r="G42" s="238"/>
      <c r="H42" s="110">
        <f t="shared" ref="H42:H48" si="3">V42</f>
        <v>0</v>
      </c>
      <c r="I42" s="58">
        <v>0</v>
      </c>
      <c r="J42" s="22">
        <f t="shared" si="1"/>
        <v>0</v>
      </c>
      <c r="K42" s="116" t="s">
        <v>807</v>
      </c>
      <c r="L42" s="120">
        <v>0</v>
      </c>
      <c r="M42" s="120">
        <v>0</v>
      </c>
      <c r="N42" s="120">
        <v>0</v>
      </c>
      <c r="O42" s="120">
        <v>0</v>
      </c>
      <c r="P42" s="120">
        <v>0</v>
      </c>
      <c r="Q42" s="120">
        <v>0</v>
      </c>
      <c r="R42" s="120">
        <v>0</v>
      </c>
      <c r="S42" s="120">
        <v>0</v>
      </c>
      <c r="T42" s="120">
        <v>0</v>
      </c>
      <c r="U42" s="120">
        <v>0</v>
      </c>
      <c r="V42" s="119">
        <f t="shared" ref="V42:V48" si="4">SUM(L42:U42)</f>
        <v>0</v>
      </c>
      <c r="W42" s="117">
        <f t="shared" si="2"/>
        <v>0</v>
      </c>
      <c r="X42" s="128" t="s">
        <v>807</v>
      </c>
      <c r="Y42" s="120">
        <v>0</v>
      </c>
      <c r="Z42" s="120">
        <v>0</v>
      </c>
      <c r="AA42" s="129" t="str">
        <f t="shared" ref="AA42:AA48" si="5">IF(V42&lt;&gt;(Y42+Z42),"ERROR. El total no coincide con el desglose por fases","")</f>
        <v/>
      </c>
    </row>
    <row r="43" spans="2:27" x14ac:dyDescent="0.2">
      <c r="B43" s="246"/>
      <c r="C43" s="238"/>
      <c r="D43" s="246"/>
      <c r="E43" s="238"/>
      <c r="F43" s="238"/>
      <c r="G43" s="238"/>
      <c r="H43" s="110">
        <f t="shared" si="3"/>
        <v>0</v>
      </c>
      <c r="I43" s="58">
        <v>0</v>
      </c>
      <c r="J43" s="22">
        <f t="shared" si="1"/>
        <v>0</v>
      </c>
      <c r="K43" s="116" t="s">
        <v>807</v>
      </c>
      <c r="L43" s="120">
        <v>0</v>
      </c>
      <c r="M43" s="120">
        <v>0</v>
      </c>
      <c r="N43" s="120">
        <v>0</v>
      </c>
      <c r="O43" s="120">
        <v>0</v>
      </c>
      <c r="P43" s="120">
        <v>0</v>
      </c>
      <c r="Q43" s="120">
        <v>0</v>
      </c>
      <c r="R43" s="120">
        <v>0</v>
      </c>
      <c r="S43" s="120">
        <v>0</v>
      </c>
      <c r="T43" s="120">
        <v>0</v>
      </c>
      <c r="U43" s="120">
        <v>0</v>
      </c>
      <c r="V43" s="119">
        <f t="shared" si="4"/>
        <v>0</v>
      </c>
      <c r="W43" s="117">
        <f t="shared" si="2"/>
        <v>0</v>
      </c>
      <c r="X43" s="128" t="s">
        <v>807</v>
      </c>
      <c r="Y43" s="120">
        <v>0</v>
      </c>
      <c r="Z43" s="120">
        <v>0</v>
      </c>
      <c r="AA43" s="129" t="str">
        <f t="shared" si="5"/>
        <v/>
      </c>
    </row>
    <row r="44" spans="2:27" x14ac:dyDescent="0.2">
      <c r="B44" s="246"/>
      <c r="C44" s="238"/>
      <c r="D44" s="246"/>
      <c r="E44" s="238"/>
      <c r="F44" s="238"/>
      <c r="G44" s="238"/>
      <c r="H44" s="110">
        <f t="shared" si="3"/>
        <v>0</v>
      </c>
      <c r="I44" s="58">
        <v>0</v>
      </c>
      <c r="J44" s="22">
        <f t="shared" si="1"/>
        <v>0</v>
      </c>
      <c r="K44" s="116" t="s">
        <v>807</v>
      </c>
      <c r="L44" s="120">
        <v>0</v>
      </c>
      <c r="M44" s="120">
        <v>0</v>
      </c>
      <c r="N44" s="120">
        <v>0</v>
      </c>
      <c r="O44" s="120">
        <v>0</v>
      </c>
      <c r="P44" s="120">
        <v>0</v>
      </c>
      <c r="Q44" s="120">
        <v>0</v>
      </c>
      <c r="R44" s="120">
        <v>0</v>
      </c>
      <c r="S44" s="120">
        <v>0</v>
      </c>
      <c r="T44" s="120">
        <v>0</v>
      </c>
      <c r="U44" s="120">
        <v>0</v>
      </c>
      <c r="V44" s="119">
        <f t="shared" si="4"/>
        <v>0</v>
      </c>
      <c r="W44" s="117">
        <f t="shared" si="2"/>
        <v>0</v>
      </c>
      <c r="X44" s="128" t="s">
        <v>807</v>
      </c>
      <c r="Y44" s="120">
        <v>0</v>
      </c>
      <c r="Z44" s="120">
        <v>0</v>
      </c>
      <c r="AA44" s="129" t="str">
        <f t="shared" si="5"/>
        <v/>
      </c>
    </row>
    <row r="45" spans="2:27" x14ac:dyDescent="0.2">
      <c r="B45" s="246"/>
      <c r="C45" s="238"/>
      <c r="D45" s="246"/>
      <c r="E45" s="238"/>
      <c r="F45" s="238"/>
      <c r="G45" s="238"/>
      <c r="H45" s="110">
        <f t="shared" si="3"/>
        <v>0</v>
      </c>
      <c r="I45" s="58">
        <v>0</v>
      </c>
      <c r="J45" s="22">
        <f t="shared" si="1"/>
        <v>0</v>
      </c>
      <c r="K45" s="116" t="s">
        <v>807</v>
      </c>
      <c r="L45" s="120">
        <v>0</v>
      </c>
      <c r="M45" s="120">
        <v>0</v>
      </c>
      <c r="N45" s="120">
        <v>0</v>
      </c>
      <c r="O45" s="120">
        <v>0</v>
      </c>
      <c r="P45" s="120">
        <v>0</v>
      </c>
      <c r="Q45" s="120">
        <v>0</v>
      </c>
      <c r="R45" s="120">
        <v>0</v>
      </c>
      <c r="S45" s="120">
        <v>0</v>
      </c>
      <c r="T45" s="120">
        <v>0</v>
      </c>
      <c r="U45" s="120">
        <v>0</v>
      </c>
      <c r="V45" s="119">
        <f t="shared" si="4"/>
        <v>0</v>
      </c>
      <c r="W45" s="117">
        <f t="shared" si="2"/>
        <v>0</v>
      </c>
      <c r="X45" s="128" t="s">
        <v>807</v>
      </c>
      <c r="Y45" s="120">
        <v>0</v>
      </c>
      <c r="Z45" s="120">
        <v>0</v>
      </c>
      <c r="AA45" s="129" t="str">
        <f t="shared" si="5"/>
        <v/>
      </c>
    </row>
    <row r="46" spans="2:27" x14ac:dyDescent="0.2">
      <c r="B46" s="246"/>
      <c r="C46" s="238"/>
      <c r="D46" s="246"/>
      <c r="E46" s="238"/>
      <c r="F46" s="238"/>
      <c r="G46" s="238"/>
      <c r="H46" s="110">
        <f t="shared" si="3"/>
        <v>0</v>
      </c>
      <c r="I46" s="58">
        <v>0</v>
      </c>
      <c r="J46" s="22">
        <f t="shared" si="1"/>
        <v>0</v>
      </c>
      <c r="K46" s="116" t="s">
        <v>807</v>
      </c>
      <c r="L46" s="120">
        <v>0</v>
      </c>
      <c r="M46" s="120">
        <v>0</v>
      </c>
      <c r="N46" s="120">
        <v>0</v>
      </c>
      <c r="O46" s="120">
        <v>0</v>
      </c>
      <c r="P46" s="120">
        <v>0</v>
      </c>
      <c r="Q46" s="120">
        <v>0</v>
      </c>
      <c r="R46" s="120">
        <v>0</v>
      </c>
      <c r="S46" s="120">
        <v>0</v>
      </c>
      <c r="T46" s="120">
        <v>0</v>
      </c>
      <c r="U46" s="120">
        <v>0</v>
      </c>
      <c r="V46" s="119">
        <f t="shared" si="4"/>
        <v>0</v>
      </c>
      <c r="W46" s="117">
        <f t="shared" si="2"/>
        <v>0</v>
      </c>
      <c r="X46" s="128" t="s">
        <v>807</v>
      </c>
      <c r="Y46" s="120">
        <v>0</v>
      </c>
      <c r="Z46" s="120">
        <v>0</v>
      </c>
      <c r="AA46" s="129" t="str">
        <f t="shared" si="5"/>
        <v/>
      </c>
    </row>
    <row r="47" spans="2:27" x14ac:dyDescent="0.2">
      <c r="B47" s="246"/>
      <c r="C47" s="238"/>
      <c r="D47" s="246"/>
      <c r="E47" s="238"/>
      <c r="F47" s="238"/>
      <c r="G47" s="238"/>
      <c r="H47" s="110">
        <f t="shared" si="3"/>
        <v>0</v>
      </c>
      <c r="I47" s="58">
        <v>0</v>
      </c>
      <c r="J47" s="22">
        <f t="shared" si="1"/>
        <v>0</v>
      </c>
      <c r="K47" s="116" t="s">
        <v>807</v>
      </c>
      <c r="L47" s="120">
        <v>0</v>
      </c>
      <c r="M47" s="120">
        <v>0</v>
      </c>
      <c r="N47" s="120">
        <v>0</v>
      </c>
      <c r="O47" s="120">
        <v>0</v>
      </c>
      <c r="P47" s="120">
        <v>0</v>
      </c>
      <c r="Q47" s="120">
        <v>0</v>
      </c>
      <c r="R47" s="120">
        <v>0</v>
      </c>
      <c r="S47" s="120">
        <v>0</v>
      </c>
      <c r="T47" s="120">
        <v>0</v>
      </c>
      <c r="U47" s="120">
        <v>0</v>
      </c>
      <c r="V47" s="119">
        <f t="shared" si="4"/>
        <v>0</v>
      </c>
      <c r="W47" s="117">
        <f t="shared" si="2"/>
        <v>0</v>
      </c>
      <c r="X47" s="128" t="s">
        <v>807</v>
      </c>
      <c r="Y47" s="120">
        <v>0</v>
      </c>
      <c r="Z47" s="120">
        <v>0</v>
      </c>
      <c r="AA47" s="129" t="str">
        <f t="shared" si="5"/>
        <v/>
      </c>
    </row>
    <row r="48" spans="2:27" x14ac:dyDescent="0.2">
      <c r="B48" s="246"/>
      <c r="C48" s="238"/>
      <c r="D48" s="246"/>
      <c r="E48" s="238"/>
      <c r="F48" s="238"/>
      <c r="G48" s="238"/>
      <c r="H48" s="110">
        <f t="shared" si="3"/>
        <v>0</v>
      </c>
      <c r="I48" s="58">
        <v>0</v>
      </c>
      <c r="J48" s="22">
        <f t="shared" si="1"/>
        <v>0</v>
      </c>
      <c r="K48" s="116" t="s">
        <v>807</v>
      </c>
      <c r="L48" s="120">
        <v>0</v>
      </c>
      <c r="M48" s="120">
        <v>0</v>
      </c>
      <c r="N48" s="120">
        <v>0</v>
      </c>
      <c r="O48" s="120">
        <v>0</v>
      </c>
      <c r="P48" s="120">
        <v>0</v>
      </c>
      <c r="Q48" s="120">
        <v>0</v>
      </c>
      <c r="R48" s="120">
        <v>0</v>
      </c>
      <c r="S48" s="120">
        <v>0</v>
      </c>
      <c r="T48" s="120">
        <v>0</v>
      </c>
      <c r="U48" s="120">
        <v>0</v>
      </c>
      <c r="V48" s="119">
        <f t="shared" si="4"/>
        <v>0</v>
      </c>
      <c r="W48" s="117">
        <f t="shared" si="2"/>
        <v>0</v>
      </c>
      <c r="X48" s="128" t="s">
        <v>807</v>
      </c>
      <c r="Y48" s="120">
        <v>0</v>
      </c>
      <c r="Z48" s="120">
        <v>0</v>
      </c>
      <c r="AA48" s="129" t="str">
        <f t="shared" si="5"/>
        <v/>
      </c>
    </row>
    <row r="49" spans="2:27" x14ac:dyDescent="0.2">
      <c r="I49" s="48" t="s">
        <v>12</v>
      </c>
      <c r="J49" s="23">
        <f>SUM(J41:J48)</f>
        <v>0</v>
      </c>
      <c r="L49" s="121">
        <f t="shared" ref="L49:U49" si="6">SUMPRODUCT($I$41:$I$48,L41:L48)</f>
        <v>0</v>
      </c>
      <c r="M49" s="121">
        <f t="shared" si="6"/>
        <v>0</v>
      </c>
      <c r="N49" s="121">
        <f t="shared" si="6"/>
        <v>0</v>
      </c>
      <c r="O49" s="121">
        <f t="shared" si="6"/>
        <v>0</v>
      </c>
      <c r="P49" s="121">
        <f t="shared" si="6"/>
        <v>0</v>
      </c>
      <c r="Q49" s="121">
        <f t="shared" si="6"/>
        <v>0</v>
      </c>
      <c r="R49" s="121">
        <f t="shared" si="6"/>
        <v>0</v>
      </c>
      <c r="S49" s="121">
        <f t="shared" si="6"/>
        <v>0</v>
      </c>
      <c r="T49" s="121">
        <f t="shared" si="6"/>
        <v>0</v>
      </c>
      <c r="U49" s="121">
        <f t="shared" si="6"/>
        <v>0</v>
      </c>
      <c r="V49" s="121">
        <f>SUM(L49:U49)</f>
        <v>0</v>
      </c>
      <c r="X49" s="18" t="s">
        <v>808</v>
      </c>
      <c r="Y49" s="121">
        <f>SUMPRODUCT($I$41:$I$48,Y41:Y48)</f>
        <v>0</v>
      </c>
      <c r="Z49" s="121">
        <f>SUMPRODUCT($I$41:$I$48,Z41:Z48)</f>
        <v>0</v>
      </c>
    </row>
    <row r="50" spans="2:27" ht="12.75" customHeight="1" x14ac:dyDescent="0.2">
      <c r="B50" s="20" t="s">
        <v>804</v>
      </c>
      <c r="X50" s="18" t="s">
        <v>808</v>
      </c>
      <c r="Y50" s="253" t="str">
        <f>Y39</f>
        <v>Hasta 31/10/22</v>
      </c>
      <c r="Z50" s="253" t="str">
        <f>Z39</f>
        <v>Desde 01/11/22</v>
      </c>
    </row>
    <row r="51" spans="2:27" x14ac:dyDescent="0.2">
      <c r="B51" s="18" t="s">
        <v>719</v>
      </c>
      <c r="J51" s="18" t="s">
        <v>728</v>
      </c>
      <c r="L51" s="115" t="str">
        <f t="shared" ref="L51:V51" si="7">L$37</f>
        <v>Fase 1</v>
      </c>
      <c r="M51" s="115" t="str">
        <f t="shared" si="7"/>
        <v>Fase 2</v>
      </c>
      <c r="N51" s="115" t="str">
        <f t="shared" si="7"/>
        <v>Fase 3</v>
      </c>
      <c r="O51" s="115" t="str">
        <f t="shared" si="7"/>
        <v>Fase 4</v>
      </c>
      <c r="P51" s="115" t="str">
        <f t="shared" si="7"/>
        <v>Fase 5</v>
      </c>
      <c r="Q51" s="115" t="str">
        <f t="shared" si="7"/>
        <v>Fase 6</v>
      </c>
      <c r="R51" s="115" t="str">
        <f t="shared" si="7"/>
        <v>Fase 7</v>
      </c>
      <c r="S51" s="115" t="str">
        <f t="shared" si="7"/>
        <v>Fase 8</v>
      </c>
      <c r="T51" s="115" t="str">
        <f t="shared" si="7"/>
        <v>Fase 9</v>
      </c>
      <c r="U51" s="115" t="str">
        <f t="shared" si="7"/>
        <v>Fase 10</v>
      </c>
      <c r="V51" s="115" t="str">
        <f t="shared" si="7"/>
        <v>TOTAL</v>
      </c>
      <c r="X51" s="18" t="s">
        <v>808</v>
      </c>
      <c r="Y51" s="253"/>
      <c r="Z51" s="253"/>
    </row>
    <row r="52" spans="2:27" x14ac:dyDescent="0.2">
      <c r="B52" s="254"/>
      <c r="C52" s="250"/>
      <c r="D52" s="250"/>
      <c r="E52" s="250"/>
      <c r="F52" s="250"/>
      <c r="G52" s="250"/>
      <c r="H52" s="250"/>
      <c r="I52" s="251"/>
      <c r="J52" s="22">
        <f>V52</f>
        <v>0</v>
      </c>
      <c r="K52" s="116" t="s">
        <v>807</v>
      </c>
      <c r="L52" s="76">
        <v>0</v>
      </c>
      <c r="M52" s="76">
        <v>0</v>
      </c>
      <c r="N52" s="76">
        <v>0</v>
      </c>
      <c r="O52" s="76">
        <v>0</v>
      </c>
      <c r="P52" s="76">
        <v>0</v>
      </c>
      <c r="Q52" s="76">
        <v>0</v>
      </c>
      <c r="R52" s="76">
        <v>0</v>
      </c>
      <c r="S52" s="76">
        <v>0</v>
      </c>
      <c r="T52" s="76">
        <v>0</v>
      </c>
      <c r="U52" s="76">
        <v>0</v>
      </c>
      <c r="V52" s="121">
        <f t="shared" ref="V52:V58" si="8">SUM(L52:U52)</f>
        <v>0</v>
      </c>
      <c r="W52" s="117">
        <f t="shared" ref="W52:W57" si="9">B52</f>
        <v>0</v>
      </c>
      <c r="X52" s="128" t="s">
        <v>807</v>
      </c>
      <c r="Y52" s="76">
        <v>0</v>
      </c>
      <c r="Z52" s="76">
        <v>0</v>
      </c>
      <c r="AA52" s="129" t="str">
        <f t="shared" ref="AA52:AA57" si="10">IF(V52&lt;&gt;(Y52+Z52),"ERROR. El total no coincide con el desglose por fases","")</f>
        <v/>
      </c>
    </row>
    <row r="53" spans="2:27" x14ac:dyDescent="0.2">
      <c r="B53" s="254"/>
      <c r="C53" s="250"/>
      <c r="D53" s="250"/>
      <c r="E53" s="250"/>
      <c r="F53" s="250"/>
      <c r="G53" s="250"/>
      <c r="H53" s="250"/>
      <c r="I53" s="251"/>
      <c r="J53" s="22">
        <f t="shared" ref="J53:J58" si="11">V53</f>
        <v>0</v>
      </c>
      <c r="K53" s="116" t="s">
        <v>807</v>
      </c>
      <c r="L53" s="76">
        <v>0</v>
      </c>
      <c r="M53" s="76">
        <v>0</v>
      </c>
      <c r="N53" s="76">
        <v>0</v>
      </c>
      <c r="O53" s="76">
        <v>0</v>
      </c>
      <c r="P53" s="76">
        <v>0</v>
      </c>
      <c r="Q53" s="76">
        <v>0</v>
      </c>
      <c r="R53" s="76">
        <v>0</v>
      </c>
      <c r="S53" s="76">
        <v>0</v>
      </c>
      <c r="T53" s="76">
        <v>0</v>
      </c>
      <c r="U53" s="76">
        <v>0</v>
      </c>
      <c r="V53" s="121">
        <f t="shared" si="8"/>
        <v>0</v>
      </c>
      <c r="W53" s="117">
        <f t="shared" si="9"/>
        <v>0</v>
      </c>
      <c r="X53" s="128" t="s">
        <v>807</v>
      </c>
      <c r="Y53" s="76">
        <v>0</v>
      </c>
      <c r="Z53" s="76">
        <v>0</v>
      </c>
      <c r="AA53" s="129" t="str">
        <f t="shared" si="10"/>
        <v/>
      </c>
    </row>
    <row r="54" spans="2:27" x14ac:dyDescent="0.2">
      <c r="B54" s="254"/>
      <c r="C54" s="250"/>
      <c r="D54" s="250"/>
      <c r="E54" s="250"/>
      <c r="F54" s="250"/>
      <c r="G54" s="250"/>
      <c r="H54" s="250"/>
      <c r="I54" s="251"/>
      <c r="J54" s="22">
        <f t="shared" si="11"/>
        <v>0</v>
      </c>
      <c r="K54" s="116" t="s">
        <v>807</v>
      </c>
      <c r="L54" s="76">
        <v>0</v>
      </c>
      <c r="M54" s="76">
        <v>0</v>
      </c>
      <c r="N54" s="76">
        <v>0</v>
      </c>
      <c r="O54" s="76">
        <v>0</v>
      </c>
      <c r="P54" s="76">
        <v>0</v>
      </c>
      <c r="Q54" s="76">
        <v>0</v>
      </c>
      <c r="R54" s="76">
        <v>0</v>
      </c>
      <c r="S54" s="76">
        <v>0</v>
      </c>
      <c r="T54" s="76">
        <v>0</v>
      </c>
      <c r="U54" s="76">
        <v>0</v>
      </c>
      <c r="V54" s="121">
        <f t="shared" si="8"/>
        <v>0</v>
      </c>
      <c r="W54" s="117">
        <f t="shared" si="9"/>
        <v>0</v>
      </c>
      <c r="X54" s="128" t="s">
        <v>807</v>
      </c>
      <c r="Y54" s="76">
        <v>0</v>
      </c>
      <c r="Z54" s="76">
        <v>0</v>
      </c>
      <c r="AA54" s="129" t="str">
        <f t="shared" si="10"/>
        <v/>
      </c>
    </row>
    <row r="55" spans="2:27" x14ac:dyDescent="0.2">
      <c r="B55" s="254"/>
      <c r="C55" s="250"/>
      <c r="D55" s="250"/>
      <c r="E55" s="250"/>
      <c r="F55" s="250"/>
      <c r="G55" s="250"/>
      <c r="H55" s="250"/>
      <c r="I55" s="251"/>
      <c r="J55" s="22">
        <f t="shared" si="11"/>
        <v>0</v>
      </c>
      <c r="K55" s="116" t="s">
        <v>807</v>
      </c>
      <c r="L55" s="76">
        <v>0</v>
      </c>
      <c r="M55" s="76">
        <v>0</v>
      </c>
      <c r="N55" s="76">
        <v>0</v>
      </c>
      <c r="O55" s="76">
        <v>0</v>
      </c>
      <c r="P55" s="76">
        <v>0</v>
      </c>
      <c r="Q55" s="76">
        <v>0</v>
      </c>
      <c r="R55" s="76">
        <v>0</v>
      </c>
      <c r="S55" s="76">
        <v>0</v>
      </c>
      <c r="T55" s="76">
        <v>0</v>
      </c>
      <c r="U55" s="76">
        <v>0</v>
      </c>
      <c r="V55" s="121">
        <f>SUM(L55:U55)</f>
        <v>0</v>
      </c>
      <c r="W55" s="117">
        <f t="shared" si="9"/>
        <v>0</v>
      </c>
      <c r="X55" s="128" t="s">
        <v>807</v>
      </c>
      <c r="Y55" s="76">
        <v>0</v>
      </c>
      <c r="Z55" s="76">
        <v>0</v>
      </c>
      <c r="AA55" s="129" t="str">
        <f t="shared" si="10"/>
        <v/>
      </c>
    </row>
    <row r="56" spans="2:27" x14ac:dyDescent="0.2">
      <c r="B56" s="254"/>
      <c r="C56" s="250"/>
      <c r="D56" s="250"/>
      <c r="E56" s="250"/>
      <c r="F56" s="250"/>
      <c r="G56" s="250"/>
      <c r="H56" s="250"/>
      <c r="I56" s="251"/>
      <c r="J56" s="22">
        <f t="shared" si="11"/>
        <v>0</v>
      </c>
      <c r="K56" s="116" t="s">
        <v>807</v>
      </c>
      <c r="L56" s="76">
        <v>0</v>
      </c>
      <c r="M56" s="76">
        <v>0</v>
      </c>
      <c r="N56" s="76">
        <v>0</v>
      </c>
      <c r="O56" s="76">
        <v>0</v>
      </c>
      <c r="P56" s="76">
        <v>0</v>
      </c>
      <c r="Q56" s="76">
        <v>0</v>
      </c>
      <c r="R56" s="76">
        <v>0</v>
      </c>
      <c r="S56" s="76">
        <v>0</v>
      </c>
      <c r="T56" s="76">
        <v>0</v>
      </c>
      <c r="U56" s="76">
        <v>0</v>
      </c>
      <c r="V56" s="121">
        <f>SUM(L56:U56)</f>
        <v>0</v>
      </c>
      <c r="W56" s="117">
        <f t="shared" si="9"/>
        <v>0</v>
      </c>
      <c r="X56" s="128" t="s">
        <v>807</v>
      </c>
      <c r="Y56" s="76">
        <v>0</v>
      </c>
      <c r="Z56" s="76">
        <v>0</v>
      </c>
      <c r="AA56" s="129" t="str">
        <f t="shared" si="10"/>
        <v/>
      </c>
    </row>
    <row r="57" spans="2:27" x14ac:dyDescent="0.2">
      <c r="B57" s="254"/>
      <c r="C57" s="250"/>
      <c r="D57" s="250"/>
      <c r="E57" s="250"/>
      <c r="F57" s="250"/>
      <c r="G57" s="250"/>
      <c r="H57" s="250"/>
      <c r="I57" s="251"/>
      <c r="J57" s="22">
        <f t="shared" si="11"/>
        <v>0</v>
      </c>
      <c r="K57" s="116" t="s">
        <v>807</v>
      </c>
      <c r="L57" s="76">
        <v>0</v>
      </c>
      <c r="M57" s="76">
        <v>0</v>
      </c>
      <c r="N57" s="76">
        <v>0</v>
      </c>
      <c r="O57" s="76">
        <v>0</v>
      </c>
      <c r="P57" s="76">
        <v>0</v>
      </c>
      <c r="Q57" s="76">
        <v>0</v>
      </c>
      <c r="R57" s="76">
        <v>0</v>
      </c>
      <c r="S57" s="76">
        <v>0</v>
      </c>
      <c r="T57" s="76">
        <v>0</v>
      </c>
      <c r="U57" s="76">
        <v>0</v>
      </c>
      <c r="V57" s="121">
        <f t="shared" si="8"/>
        <v>0</v>
      </c>
      <c r="W57" s="117">
        <f t="shared" si="9"/>
        <v>0</v>
      </c>
      <c r="X57" s="128" t="s">
        <v>807</v>
      </c>
      <c r="Y57" s="76">
        <v>0</v>
      </c>
      <c r="Z57" s="76">
        <v>0</v>
      </c>
      <c r="AA57" s="129" t="str">
        <f t="shared" si="10"/>
        <v/>
      </c>
    </row>
    <row r="58" spans="2:27" x14ac:dyDescent="0.2">
      <c r="I58" s="48" t="s">
        <v>12</v>
      </c>
      <c r="J58" s="23">
        <f t="shared" si="11"/>
        <v>0</v>
      </c>
      <c r="L58" s="121">
        <f>SUM(L52:L57)</f>
        <v>0</v>
      </c>
      <c r="M58" s="121">
        <f t="shared" ref="M58:U58" si="12">SUM(M52:M57)</f>
        <v>0</v>
      </c>
      <c r="N58" s="121">
        <f t="shared" si="12"/>
        <v>0</v>
      </c>
      <c r="O58" s="121">
        <f t="shared" si="12"/>
        <v>0</v>
      </c>
      <c r="P58" s="121">
        <f t="shared" si="12"/>
        <v>0</v>
      </c>
      <c r="Q58" s="121">
        <f t="shared" si="12"/>
        <v>0</v>
      </c>
      <c r="R58" s="121">
        <f t="shared" si="12"/>
        <v>0</v>
      </c>
      <c r="S58" s="121">
        <f t="shared" si="12"/>
        <v>0</v>
      </c>
      <c r="T58" s="121">
        <f t="shared" si="12"/>
        <v>0</v>
      </c>
      <c r="U58" s="121">
        <f t="shared" si="12"/>
        <v>0</v>
      </c>
      <c r="V58" s="121">
        <f t="shared" si="8"/>
        <v>0</v>
      </c>
      <c r="X58" s="18" t="s">
        <v>808</v>
      </c>
      <c r="Y58" s="121">
        <f>SUM(Y52:Y57)</f>
        <v>0</v>
      </c>
      <c r="Z58" s="121">
        <f>SUM(Z52:Z57)</f>
        <v>0</v>
      </c>
    </row>
    <row r="59" spans="2:27" ht="12.75" customHeight="1" x14ac:dyDescent="0.2">
      <c r="B59" s="20" t="s">
        <v>805</v>
      </c>
      <c r="X59" s="18" t="s">
        <v>808</v>
      </c>
      <c r="Y59" s="253" t="str">
        <f>Y39</f>
        <v>Hasta 31/10/22</v>
      </c>
      <c r="Z59" s="253" t="str">
        <f>Z39</f>
        <v>Desde 01/11/22</v>
      </c>
    </row>
    <row r="60" spans="2:27" x14ac:dyDescent="0.2">
      <c r="B60" s="18" t="s">
        <v>826</v>
      </c>
      <c r="E60" s="18" t="s">
        <v>827</v>
      </c>
      <c r="H60" s="18" t="s">
        <v>828</v>
      </c>
      <c r="J60" s="18" t="s">
        <v>728</v>
      </c>
      <c r="L60" s="115" t="str">
        <f t="shared" ref="L60:V60" si="13">L$37</f>
        <v>Fase 1</v>
      </c>
      <c r="M60" s="115" t="str">
        <f t="shared" si="13"/>
        <v>Fase 2</v>
      </c>
      <c r="N60" s="115" t="str">
        <f t="shared" si="13"/>
        <v>Fase 3</v>
      </c>
      <c r="O60" s="115" t="str">
        <f t="shared" si="13"/>
        <v>Fase 4</v>
      </c>
      <c r="P60" s="115" t="str">
        <f t="shared" si="13"/>
        <v>Fase 5</v>
      </c>
      <c r="Q60" s="115" t="str">
        <f t="shared" si="13"/>
        <v>Fase 6</v>
      </c>
      <c r="R60" s="115" t="str">
        <f t="shared" si="13"/>
        <v>Fase 7</v>
      </c>
      <c r="S60" s="115" t="str">
        <f t="shared" si="13"/>
        <v>Fase 8</v>
      </c>
      <c r="T60" s="115" t="str">
        <f t="shared" si="13"/>
        <v>Fase 9</v>
      </c>
      <c r="U60" s="115" t="str">
        <f t="shared" si="13"/>
        <v>Fase 10</v>
      </c>
      <c r="V60" s="115" t="str">
        <f t="shared" si="13"/>
        <v>TOTAL</v>
      </c>
      <c r="X60" s="18" t="s">
        <v>808</v>
      </c>
      <c r="Y60" s="253"/>
      <c r="Z60" s="253"/>
    </row>
    <row r="61" spans="2:27" x14ac:dyDescent="0.2">
      <c r="B61" s="246"/>
      <c r="C61" s="238"/>
      <c r="D61" s="238"/>
      <c r="E61" s="246"/>
      <c r="F61" s="238"/>
      <c r="G61" s="238"/>
      <c r="H61" s="238"/>
      <c r="I61" s="238"/>
      <c r="J61" s="22">
        <f t="shared" ref="J61:J68" si="14">V61</f>
        <v>0</v>
      </c>
      <c r="K61" s="116" t="s">
        <v>807</v>
      </c>
      <c r="L61" s="76">
        <v>0</v>
      </c>
      <c r="M61" s="76">
        <v>0</v>
      </c>
      <c r="N61" s="76">
        <v>0</v>
      </c>
      <c r="O61" s="76">
        <v>0</v>
      </c>
      <c r="P61" s="76">
        <v>0</v>
      </c>
      <c r="Q61" s="76">
        <v>0</v>
      </c>
      <c r="R61" s="76">
        <v>0</v>
      </c>
      <c r="S61" s="76">
        <v>0</v>
      </c>
      <c r="T61" s="76">
        <v>0</v>
      </c>
      <c r="U61" s="76">
        <v>0</v>
      </c>
      <c r="V61" s="121">
        <f t="shared" ref="V61:V68" si="15">SUM(L61:U61)</f>
        <v>0</v>
      </c>
      <c r="W61" s="117">
        <f t="shared" ref="W61:W67" si="16">B61</f>
        <v>0</v>
      </c>
      <c r="X61" s="128" t="s">
        <v>807</v>
      </c>
      <c r="Y61" s="76">
        <v>0</v>
      </c>
      <c r="Z61" s="76">
        <v>0</v>
      </c>
      <c r="AA61" s="129" t="str">
        <f t="shared" ref="AA61:AA67" si="17">IF(V61&lt;&gt;(Y61+Z61),"ERROR. El total no coincide con el desglose por fases","")</f>
        <v/>
      </c>
    </row>
    <row r="62" spans="2:27" x14ac:dyDescent="0.2">
      <c r="B62" s="246"/>
      <c r="C62" s="238"/>
      <c r="D62" s="238"/>
      <c r="E62" s="246"/>
      <c r="F62" s="238"/>
      <c r="G62" s="238"/>
      <c r="H62" s="238"/>
      <c r="I62" s="238"/>
      <c r="J62" s="22">
        <f t="shared" si="14"/>
        <v>0</v>
      </c>
      <c r="K62" s="116" t="s">
        <v>807</v>
      </c>
      <c r="L62" s="76">
        <v>0</v>
      </c>
      <c r="M62" s="76">
        <v>0</v>
      </c>
      <c r="N62" s="76">
        <v>0</v>
      </c>
      <c r="O62" s="76">
        <v>0</v>
      </c>
      <c r="P62" s="76">
        <v>0</v>
      </c>
      <c r="Q62" s="76">
        <v>0</v>
      </c>
      <c r="R62" s="76">
        <v>0</v>
      </c>
      <c r="S62" s="76">
        <v>0</v>
      </c>
      <c r="T62" s="76">
        <v>0</v>
      </c>
      <c r="U62" s="76">
        <v>0</v>
      </c>
      <c r="V62" s="121">
        <f>SUM(L62:U62)</f>
        <v>0</v>
      </c>
      <c r="W62" s="117">
        <f t="shared" si="16"/>
        <v>0</v>
      </c>
      <c r="X62" s="128" t="s">
        <v>807</v>
      </c>
      <c r="Y62" s="76">
        <v>0</v>
      </c>
      <c r="Z62" s="76">
        <v>0</v>
      </c>
      <c r="AA62" s="129" t="str">
        <f t="shared" si="17"/>
        <v/>
      </c>
    </row>
    <row r="63" spans="2:27" x14ac:dyDescent="0.2">
      <c r="B63" s="246"/>
      <c r="C63" s="238"/>
      <c r="D63" s="238"/>
      <c r="E63" s="246"/>
      <c r="F63" s="238"/>
      <c r="G63" s="238"/>
      <c r="H63" s="238"/>
      <c r="I63" s="238"/>
      <c r="J63" s="22">
        <f t="shared" si="14"/>
        <v>0</v>
      </c>
      <c r="K63" s="116" t="s">
        <v>807</v>
      </c>
      <c r="L63" s="76">
        <v>0</v>
      </c>
      <c r="M63" s="76">
        <v>0</v>
      </c>
      <c r="N63" s="76">
        <v>0</v>
      </c>
      <c r="O63" s="76">
        <v>0</v>
      </c>
      <c r="P63" s="76">
        <v>0</v>
      </c>
      <c r="Q63" s="76">
        <v>0</v>
      </c>
      <c r="R63" s="76">
        <v>0</v>
      </c>
      <c r="S63" s="76">
        <v>0</v>
      </c>
      <c r="T63" s="76">
        <v>0</v>
      </c>
      <c r="U63" s="76">
        <v>0</v>
      </c>
      <c r="V63" s="121">
        <f>SUM(L63:U63)</f>
        <v>0</v>
      </c>
      <c r="W63" s="117">
        <f t="shared" si="16"/>
        <v>0</v>
      </c>
      <c r="X63" s="128" t="s">
        <v>807</v>
      </c>
      <c r="Y63" s="76">
        <v>0</v>
      </c>
      <c r="Z63" s="76">
        <v>0</v>
      </c>
      <c r="AA63" s="129" t="str">
        <f t="shared" si="17"/>
        <v/>
      </c>
    </row>
    <row r="64" spans="2:27" x14ac:dyDescent="0.2">
      <c r="B64" s="246"/>
      <c r="C64" s="238"/>
      <c r="D64" s="238"/>
      <c r="E64" s="246"/>
      <c r="F64" s="238"/>
      <c r="G64" s="238"/>
      <c r="H64" s="238"/>
      <c r="I64" s="238"/>
      <c r="J64" s="22">
        <f t="shared" si="14"/>
        <v>0</v>
      </c>
      <c r="K64" s="116" t="s">
        <v>807</v>
      </c>
      <c r="L64" s="76">
        <v>0</v>
      </c>
      <c r="M64" s="76">
        <v>0</v>
      </c>
      <c r="N64" s="76">
        <v>0</v>
      </c>
      <c r="O64" s="76">
        <v>0</v>
      </c>
      <c r="P64" s="76">
        <v>0</v>
      </c>
      <c r="Q64" s="76">
        <v>0</v>
      </c>
      <c r="R64" s="76">
        <v>0</v>
      </c>
      <c r="S64" s="76">
        <v>0</v>
      </c>
      <c r="T64" s="76">
        <v>0</v>
      </c>
      <c r="U64" s="76">
        <v>0</v>
      </c>
      <c r="V64" s="121">
        <f t="shared" si="15"/>
        <v>0</v>
      </c>
      <c r="W64" s="117">
        <f t="shared" si="16"/>
        <v>0</v>
      </c>
      <c r="X64" s="128" t="s">
        <v>807</v>
      </c>
      <c r="Y64" s="76">
        <v>0</v>
      </c>
      <c r="Z64" s="76">
        <v>0</v>
      </c>
      <c r="AA64" s="129" t="str">
        <f t="shared" si="17"/>
        <v/>
      </c>
    </row>
    <row r="65" spans="2:27" x14ac:dyDescent="0.2">
      <c r="B65" s="246"/>
      <c r="C65" s="238"/>
      <c r="D65" s="238"/>
      <c r="E65" s="246"/>
      <c r="F65" s="238"/>
      <c r="G65" s="238"/>
      <c r="H65" s="238"/>
      <c r="I65" s="238"/>
      <c r="J65" s="22">
        <f t="shared" si="14"/>
        <v>0</v>
      </c>
      <c r="K65" s="116" t="s">
        <v>807</v>
      </c>
      <c r="L65" s="76">
        <v>0</v>
      </c>
      <c r="M65" s="76">
        <v>0</v>
      </c>
      <c r="N65" s="76">
        <v>0</v>
      </c>
      <c r="O65" s="76">
        <v>0</v>
      </c>
      <c r="P65" s="76">
        <v>0</v>
      </c>
      <c r="Q65" s="76">
        <v>0</v>
      </c>
      <c r="R65" s="76">
        <v>0</v>
      </c>
      <c r="S65" s="76">
        <v>0</v>
      </c>
      <c r="T65" s="76">
        <v>0</v>
      </c>
      <c r="U65" s="76">
        <v>0</v>
      </c>
      <c r="V65" s="121">
        <f t="shared" si="15"/>
        <v>0</v>
      </c>
      <c r="W65" s="117">
        <f t="shared" si="16"/>
        <v>0</v>
      </c>
      <c r="X65" s="128" t="s">
        <v>807</v>
      </c>
      <c r="Y65" s="76">
        <v>0</v>
      </c>
      <c r="Z65" s="76">
        <v>0</v>
      </c>
      <c r="AA65" s="129" t="str">
        <f t="shared" si="17"/>
        <v/>
      </c>
    </row>
    <row r="66" spans="2:27" x14ac:dyDescent="0.2">
      <c r="B66" s="246"/>
      <c r="C66" s="238"/>
      <c r="D66" s="238"/>
      <c r="E66" s="246"/>
      <c r="F66" s="238"/>
      <c r="G66" s="238"/>
      <c r="H66" s="238"/>
      <c r="I66" s="238"/>
      <c r="J66" s="22">
        <f t="shared" si="14"/>
        <v>0</v>
      </c>
      <c r="K66" s="116" t="s">
        <v>807</v>
      </c>
      <c r="L66" s="76">
        <v>0</v>
      </c>
      <c r="M66" s="76">
        <v>0</v>
      </c>
      <c r="N66" s="76">
        <v>0</v>
      </c>
      <c r="O66" s="76">
        <v>0</v>
      </c>
      <c r="P66" s="76">
        <v>0</v>
      </c>
      <c r="Q66" s="76">
        <v>0</v>
      </c>
      <c r="R66" s="76">
        <v>0</v>
      </c>
      <c r="S66" s="76">
        <v>0</v>
      </c>
      <c r="T66" s="76">
        <v>0</v>
      </c>
      <c r="U66" s="76">
        <v>0</v>
      </c>
      <c r="V66" s="121">
        <f t="shared" si="15"/>
        <v>0</v>
      </c>
      <c r="W66" s="117">
        <f t="shared" si="16"/>
        <v>0</v>
      </c>
      <c r="X66" s="128" t="s">
        <v>807</v>
      </c>
      <c r="Y66" s="76">
        <v>0</v>
      </c>
      <c r="Z66" s="76">
        <v>0</v>
      </c>
      <c r="AA66" s="129" t="str">
        <f t="shared" si="17"/>
        <v/>
      </c>
    </row>
    <row r="67" spans="2:27" x14ac:dyDescent="0.2">
      <c r="B67" s="246"/>
      <c r="C67" s="238"/>
      <c r="D67" s="238"/>
      <c r="E67" s="246"/>
      <c r="F67" s="238"/>
      <c r="G67" s="238"/>
      <c r="H67" s="238"/>
      <c r="I67" s="238"/>
      <c r="J67" s="22">
        <f t="shared" si="14"/>
        <v>0</v>
      </c>
      <c r="K67" s="116" t="s">
        <v>807</v>
      </c>
      <c r="L67" s="76">
        <v>0</v>
      </c>
      <c r="M67" s="76">
        <v>0</v>
      </c>
      <c r="N67" s="76">
        <v>0</v>
      </c>
      <c r="O67" s="76">
        <v>0</v>
      </c>
      <c r="P67" s="76">
        <v>0</v>
      </c>
      <c r="Q67" s="76">
        <v>0</v>
      </c>
      <c r="R67" s="76">
        <v>0</v>
      </c>
      <c r="S67" s="76">
        <v>0</v>
      </c>
      <c r="T67" s="76">
        <v>0</v>
      </c>
      <c r="U67" s="76">
        <v>0</v>
      </c>
      <c r="V67" s="121">
        <f t="shared" si="15"/>
        <v>0</v>
      </c>
      <c r="W67" s="117">
        <f t="shared" si="16"/>
        <v>0</v>
      </c>
      <c r="X67" s="128" t="s">
        <v>807</v>
      </c>
      <c r="Y67" s="76">
        <v>0</v>
      </c>
      <c r="Z67" s="76">
        <v>0</v>
      </c>
      <c r="AA67" s="129" t="str">
        <f t="shared" si="17"/>
        <v/>
      </c>
    </row>
    <row r="68" spans="2:27" x14ac:dyDescent="0.2">
      <c r="I68" s="48" t="s">
        <v>12</v>
      </c>
      <c r="J68" s="23">
        <f t="shared" si="14"/>
        <v>0</v>
      </c>
      <c r="L68" s="121">
        <f t="shared" ref="L68:U68" si="18">SUM(L61:L67)</f>
        <v>0</v>
      </c>
      <c r="M68" s="121">
        <f t="shared" si="18"/>
        <v>0</v>
      </c>
      <c r="N68" s="121">
        <f t="shared" si="18"/>
        <v>0</v>
      </c>
      <c r="O68" s="121">
        <f t="shared" si="18"/>
        <v>0</v>
      </c>
      <c r="P68" s="121">
        <f t="shared" si="18"/>
        <v>0</v>
      </c>
      <c r="Q68" s="121">
        <f t="shared" si="18"/>
        <v>0</v>
      </c>
      <c r="R68" s="121">
        <f t="shared" si="18"/>
        <v>0</v>
      </c>
      <c r="S68" s="121">
        <f t="shared" si="18"/>
        <v>0</v>
      </c>
      <c r="T68" s="121">
        <f t="shared" si="18"/>
        <v>0</v>
      </c>
      <c r="U68" s="121">
        <f t="shared" si="18"/>
        <v>0</v>
      </c>
      <c r="V68" s="121">
        <f t="shared" si="15"/>
        <v>0</v>
      </c>
      <c r="X68" s="18" t="s">
        <v>808</v>
      </c>
      <c r="Y68" s="121">
        <f>SUM(Y61:Y67)</f>
        <v>0</v>
      </c>
      <c r="Z68" s="121">
        <f>SUM(Z61:Z67)</f>
        <v>0</v>
      </c>
    </row>
    <row r="69" spans="2:27" x14ac:dyDescent="0.2">
      <c r="B69" s="20" t="s">
        <v>732</v>
      </c>
      <c r="D69" s="48"/>
      <c r="E69" s="49"/>
      <c r="L69" s="123"/>
      <c r="X69" s="18" t="s">
        <v>808</v>
      </c>
    </row>
    <row r="70" spans="2:27" x14ac:dyDescent="0.2">
      <c r="B70" s="222" t="s">
        <v>829</v>
      </c>
      <c r="C70" s="222"/>
      <c r="D70" s="222"/>
      <c r="E70" s="59">
        <v>0</v>
      </c>
      <c r="F70" s="130">
        <f>+E70/($E$74+0.001)</f>
        <v>0</v>
      </c>
      <c r="X70" s="18" t="s">
        <v>808</v>
      </c>
    </row>
    <row r="71" spans="2:27" x14ac:dyDescent="0.2">
      <c r="B71" s="222" t="s">
        <v>733</v>
      </c>
      <c r="C71" s="222"/>
      <c r="D71" s="222"/>
      <c r="E71" s="59">
        <v>0</v>
      </c>
      <c r="F71" s="130">
        <f>+E71/($E$74+0.001)</f>
        <v>0</v>
      </c>
      <c r="G71" s="123" t="str">
        <f>IF(E71&lt;&gt;0,"Describir en la memoria otras ayudas solicitadas/recibidas","")</f>
        <v/>
      </c>
      <c r="L71" s="20" t="s">
        <v>806</v>
      </c>
      <c r="X71" s="18" t="s">
        <v>808</v>
      </c>
    </row>
    <row r="72" spans="2:27" x14ac:dyDescent="0.2">
      <c r="B72" s="222" t="s">
        <v>734</v>
      </c>
      <c r="C72" s="222"/>
      <c r="D72" s="222"/>
      <c r="E72" s="59">
        <v>0</v>
      </c>
      <c r="F72" s="130">
        <f>+E72/($E$74+0.001)</f>
        <v>0</v>
      </c>
      <c r="G72" s="123" t="str">
        <f>IF(E72&lt;&gt;0,"Describir en la memoria otras ayudas solicitadas/recibidas","")</f>
        <v/>
      </c>
      <c r="L72" s="111" t="str">
        <f t="shared" ref="L72:V73" si="19">L37</f>
        <v>Fase 1</v>
      </c>
      <c r="M72" s="111" t="str">
        <f t="shared" si="19"/>
        <v>Fase 2</v>
      </c>
      <c r="N72" s="111" t="str">
        <f t="shared" si="19"/>
        <v>Fase 3</v>
      </c>
      <c r="O72" s="111" t="str">
        <f t="shared" si="19"/>
        <v>Fase 4</v>
      </c>
      <c r="P72" s="111" t="str">
        <f t="shared" si="19"/>
        <v>Fase 5</v>
      </c>
      <c r="Q72" s="111" t="str">
        <f t="shared" si="19"/>
        <v>Fase 6</v>
      </c>
      <c r="R72" s="111" t="str">
        <f t="shared" si="19"/>
        <v>Fase 7</v>
      </c>
      <c r="S72" s="111" t="str">
        <f t="shared" si="19"/>
        <v>Fase 8</v>
      </c>
      <c r="T72" s="111" t="str">
        <f t="shared" si="19"/>
        <v>Fase 9</v>
      </c>
      <c r="U72" s="111" t="str">
        <f t="shared" si="19"/>
        <v>Fase 10</v>
      </c>
      <c r="V72" s="111" t="str">
        <f t="shared" si="19"/>
        <v>TOTAL</v>
      </c>
      <c r="X72" s="18" t="s">
        <v>808</v>
      </c>
      <c r="Y72" s="127" t="str">
        <f>Y38</f>
        <v>AÑO 2021</v>
      </c>
      <c r="Z72" s="127" t="str">
        <f>Z38</f>
        <v>AÑO 2022</v>
      </c>
    </row>
    <row r="73" spans="2:27" ht="12.75" customHeight="1" x14ac:dyDescent="0.2">
      <c r="B73" s="222" t="s">
        <v>735</v>
      </c>
      <c r="C73" s="222"/>
      <c r="D73" s="222"/>
      <c r="E73" s="22">
        <f>E74-SUM(E70:E72)</f>
        <v>0</v>
      </c>
      <c r="F73" s="130">
        <f>+E73/($E$74+0.001)</f>
        <v>0</v>
      </c>
      <c r="G73" s="123" t="str">
        <f>IF(E73&lt;&gt;0,"Describir en la memoria cómo se financia la actuación","")</f>
        <v/>
      </c>
      <c r="L73" s="247" t="str">
        <f t="shared" si="19"/>
        <v/>
      </c>
      <c r="M73" s="247">
        <f t="shared" si="19"/>
        <v>0</v>
      </c>
      <c r="N73" s="247">
        <f t="shared" si="19"/>
        <v>0</v>
      </c>
      <c r="O73" s="247">
        <f t="shared" si="19"/>
        <v>0</v>
      </c>
      <c r="P73" s="247">
        <f t="shared" si="19"/>
        <v>0</v>
      </c>
      <c r="Q73" s="247">
        <f t="shared" si="19"/>
        <v>0</v>
      </c>
      <c r="R73" s="247">
        <f t="shared" si="19"/>
        <v>0</v>
      </c>
      <c r="S73" s="247">
        <f t="shared" si="19"/>
        <v>0</v>
      </c>
      <c r="T73" s="247">
        <f t="shared" si="19"/>
        <v>0</v>
      </c>
      <c r="U73" s="247">
        <f t="shared" si="19"/>
        <v>0</v>
      </c>
      <c r="V73" s="113" t="str">
        <f>IF($C48&lt;&gt;FALSE(),$C48,"")</f>
        <v/>
      </c>
      <c r="X73" s="18" t="s">
        <v>808</v>
      </c>
      <c r="Y73" s="253" t="str">
        <f>Y$39</f>
        <v>Hasta 31/10/22</v>
      </c>
      <c r="Z73" s="253" t="str">
        <f>Z$39</f>
        <v>Desde 01/11/22</v>
      </c>
    </row>
    <row r="74" spans="2:27" x14ac:dyDescent="0.2">
      <c r="B74" s="222" t="s">
        <v>780</v>
      </c>
      <c r="C74" s="222"/>
      <c r="D74" s="222"/>
      <c r="E74" s="23">
        <f>SUM(J68,J58,J49)</f>
        <v>0</v>
      </c>
      <c r="F74" s="130">
        <f>+E74/($E$74+0.001)</f>
        <v>0</v>
      </c>
      <c r="L74" s="248"/>
      <c r="M74" s="248"/>
      <c r="N74" s="248"/>
      <c r="O74" s="248"/>
      <c r="P74" s="248"/>
      <c r="Q74" s="248"/>
      <c r="R74" s="248"/>
      <c r="S74" s="248"/>
      <c r="T74" s="248"/>
      <c r="U74" s="248"/>
      <c r="V74" s="114"/>
      <c r="X74" s="18" t="s">
        <v>808</v>
      </c>
      <c r="Y74" s="253"/>
      <c r="Z74" s="253"/>
    </row>
    <row r="75" spans="2:27" x14ac:dyDescent="0.2">
      <c r="L75" s="122">
        <f t="shared" ref="L75:V75" si="20">L49</f>
        <v>0</v>
      </c>
      <c r="M75" s="122">
        <f t="shared" si="20"/>
        <v>0</v>
      </c>
      <c r="N75" s="122">
        <f t="shared" si="20"/>
        <v>0</v>
      </c>
      <c r="O75" s="122">
        <f t="shared" si="20"/>
        <v>0</v>
      </c>
      <c r="P75" s="122">
        <f t="shared" si="20"/>
        <v>0</v>
      </c>
      <c r="Q75" s="122">
        <f t="shared" si="20"/>
        <v>0</v>
      </c>
      <c r="R75" s="122">
        <f t="shared" si="20"/>
        <v>0</v>
      </c>
      <c r="S75" s="122">
        <f t="shared" si="20"/>
        <v>0</v>
      </c>
      <c r="T75" s="122">
        <f t="shared" si="20"/>
        <v>0</v>
      </c>
      <c r="U75" s="122">
        <f t="shared" si="20"/>
        <v>0</v>
      </c>
      <c r="V75" s="121">
        <f t="shared" si="20"/>
        <v>0</v>
      </c>
      <c r="W75" s="117" t="s">
        <v>711</v>
      </c>
      <c r="X75" s="128" t="s">
        <v>807</v>
      </c>
      <c r="Y75" s="122">
        <f>Y49</f>
        <v>0</v>
      </c>
      <c r="Z75" s="122">
        <f>Z49</f>
        <v>0</v>
      </c>
    </row>
    <row r="76" spans="2:27" ht="12.75" customHeight="1" x14ac:dyDescent="0.2">
      <c r="E76" s="253" t="s">
        <v>908</v>
      </c>
      <c r="F76" s="253" t="s">
        <v>909</v>
      </c>
      <c r="I76" s="48"/>
      <c r="J76" s="49"/>
      <c r="L76" s="122">
        <f t="shared" ref="L76:V76" si="21">L58</f>
        <v>0</v>
      </c>
      <c r="M76" s="122">
        <f t="shared" si="21"/>
        <v>0</v>
      </c>
      <c r="N76" s="122">
        <f t="shared" si="21"/>
        <v>0</v>
      </c>
      <c r="O76" s="122">
        <f t="shared" si="21"/>
        <v>0</v>
      </c>
      <c r="P76" s="122">
        <f t="shared" si="21"/>
        <v>0</v>
      </c>
      <c r="Q76" s="122">
        <f t="shared" si="21"/>
        <v>0</v>
      </c>
      <c r="R76" s="122">
        <f t="shared" si="21"/>
        <v>0</v>
      </c>
      <c r="S76" s="122">
        <f t="shared" si="21"/>
        <v>0</v>
      </c>
      <c r="T76" s="122">
        <f t="shared" si="21"/>
        <v>0</v>
      </c>
      <c r="U76" s="122">
        <f t="shared" si="21"/>
        <v>0</v>
      </c>
      <c r="V76" s="121">
        <f t="shared" si="21"/>
        <v>0</v>
      </c>
      <c r="W76" s="117" t="s">
        <v>809</v>
      </c>
      <c r="X76" s="128" t="s">
        <v>807</v>
      </c>
      <c r="Y76" s="122">
        <f>Y58</f>
        <v>0</v>
      </c>
      <c r="Z76" s="122">
        <f>Z58</f>
        <v>0</v>
      </c>
    </row>
    <row r="77" spans="2:27" x14ac:dyDescent="0.2">
      <c r="B77" s="20" t="s">
        <v>730</v>
      </c>
      <c r="E77" s="253"/>
      <c r="F77" s="253"/>
      <c r="G77" s="131" t="s">
        <v>801</v>
      </c>
      <c r="L77" s="122">
        <f t="shared" ref="L77:V77" si="22">L68</f>
        <v>0</v>
      </c>
      <c r="M77" s="122">
        <f t="shared" si="22"/>
        <v>0</v>
      </c>
      <c r="N77" s="122">
        <f t="shared" si="22"/>
        <v>0</v>
      </c>
      <c r="O77" s="122">
        <f t="shared" si="22"/>
        <v>0</v>
      </c>
      <c r="P77" s="122">
        <f t="shared" si="22"/>
        <v>0</v>
      </c>
      <c r="Q77" s="122">
        <f t="shared" si="22"/>
        <v>0</v>
      </c>
      <c r="R77" s="122">
        <f t="shared" si="22"/>
        <v>0</v>
      </c>
      <c r="S77" s="122">
        <f t="shared" si="22"/>
        <v>0</v>
      </c>
      <c r="T77" s="122">
        <f t="shared" si="22"/>
        <v>0</v>
      </c>
      <c r="U77" s="122">
        <f t="shared" si="22"/>
        <v>0</v>
      </c>
      <c r="V77" s="121">
        <f t="shared" si="22"/>
        <v>0</v>
      </c>
      <c r="W77" s="117" t="s">
        <v>810</v>
      </c>
      <c r="X77" s="128" t="s">
        <v>807</v>
      </c>
      <c r="Y77" s="122">
        <f>Y68</f>
        <v>0</v>
      </c>
      <c r="Z77" s="122">
        <f>Z68</f>
        <v>0</v>
      </c>
    </row>
    <row r="78" spans="2:27" x14ac:dyDescent="0.2">
      <c r="B78" s="222" t="s">
        <v>731</v>
      </c>
      <c r="C78" s="222"/>
      <c r="D78" s="222"/>
      <c r="E78" s="22">
        <f t="shared" ref="E78:F80" si="23">Y75</f>
        <v>0</v>
      </c>
      <c r="F78" s="22">
        <f t="shared" si="23"/>
        <v>0</v>
      </c>
      <c r="G78" s="22">
        <f>SUM(E78:F78)</f>
        <v>0</v>
      </c>
      <c r="L78" s="121">
        <f>SUM(L75:L77)</f>
        <v>0</v>
      </c>
      <c r="M78" s="121">
        <f t="shared" ref="M78:V78" si="24">SUM(M75:M77)</f>
        <v>0</v>
      </c>
      <c r="N78" s="121">
        <f t="shared" si="24"/>
        <v>0</v>
      </c>
      <c r="O78" s="121">
        <f t="shared" si="24"/>
        <v>0</v>
      </c>
      <c r="P78" s="121">
        <f t="shared" si="24"/>
        <v>0</v>
      </c>
      <c r="Q78" s="121">
        <f t="shared" si="24"/>
        <v>0</v>
      </c>
      <c r="R78" s="121">
        <f t="shared" si="24"/>
        <v>0</v>
      </c>
      <c r="S78" s="121">
        <f t="shared" si="24"/>
        <v>0</v>
      </c>
      <c r="T78" s="121">
        <f t="shared" si="24"/>
        <v>0</v>
      </c>
      <c r="U78" s="121">
        <f t="shared" si="24"/>
        <v>0</v>
      </c>
      <c r="V78" s="121">
        <f t="shared" si="24"/>
        <v>0</v>
      </c>
      <c r="W78" s="118" t="s">
        <v>801</v>
      </c>
      <c r="X78" s="18" t="s">
        <v>808</v>
      </c>
      <c r="Y78" s="121">
        <f>SUM(Y75:Y77)</f>
        <v>0</v>
      </c>
      <c r="Z78" s="121">
        <f>SUM(Z75:Z77)</f>
        <v>0</v>
      </c>
    </row>
    <row r="79" spans="2:27" x14ac:dyDescent="0.2">
      <c r="B79" s="222" t="s">
        <v>727</v>
      </c>
      <c r="C79" s="222"/>
      <c r="D79" s="222"/>
      <c r="E79" s="22">
        <f t="shared" si="23"/>
        <v>0</v>
      </c>
      <c r="F79" s="22">
        <f t="shared" si="23"/>
        <v>0</v>
      </c>
      <c r="G79" s="22">
        <f>SUM(E79:F79)</f>
        <v>0</v>
      </c>
      <c r="H79" s="79"/>
      <c r="I79" s="79"/>
      <c r="J79" s="79"/>
    </row>
    <row r="80" spans="2:27" x14ac:dyDescent="0.2">
      <c r="B80" s="222" t="s">
        <v>729</v>
      </c>
      <c r="C80" s="222"/>
      <c r="D80" s="222"/>
      <c r="E80" s="22">
        <f t="shared" si="23"/>
        <v>0</v>
      </c>
      <c r="F80" s="22">
        <f t="shared" si="23"/>
        <v>0</v>
      </c>
      <c r="G80" s="22">
        <f>SUM(E80:F80)</f>
        <v>0</v>
      </c>
      <c r="H80" s="135"/>
      <c r="I80" s="135"/>
      <c r="J80" s="135"/>
    </row>
    <row r="81" spans="2:15" x14ac:dyDescent="0.2">
      <c r="B81" s="221" t="s">
        <v>12</v>
      </c>
      <c r="C81" s="221"/>
      <c r="D81" s="221"/>
      <c r="E81" s="23">
        <f>SUM(E78:E80)</f>
        <v>0</v>
      </c>
      <c r="F81" s="23">
        <f>SUM(F78:F80)</f>
        <v>0</v>
      </c>
      <c r="G81" s="23">
        <f>SUM(G78:G80)</f>
        <v>0</v>
      </c>
      <c r="H81" s="129" t="str">
        <f>IF(E74&lt;&gt;G81,"ERROR. El total no coincide con el desglose por periodos","")</f>
        <v/>
      </c>
    </row>
    <row r="83" spans="2:15" ht="13.5" thickBot="1" x14ac:dyDescent="0.25">
      <c r="B83" s="132" t="s">
        <v>844</v>
      </c>
    </row>
    <row r="84" spans="2:15" ht="14.25" thickTop="1" thickBot="1" x14ac:dyDescent="0.25">
      <c r="B84" s="132"/>
      <c r="C84" s="145" t="s">
        <v>830</v>
      </c>
    </row>
    <row r="85" spans="2:15" ht="13.5" thickTop="1" x14ac:dyDescent="0.2">
      <c r="B85" s="132" t="s">
        <v>912</v>
      </c>
    </row>
    <row r="86" spans="2:15" s="53" customFormat="1" x14ac:dyDescent="0.2">
      <c r="B86" s="132" t="s">
        <v>913</v>
      </c>
      <c r="M86" s="18"/>
      <c r="N86" s="18"/>
      <c r="O86" s="48"/>
    </row>
    <row r="87" spans="2:15" hidden="1" x14ac:dyDescent="0.2">
      <c r="G87" s="18" t="s">
        <v>678</v>
      </c>
    </row>
    <row r="88" spans="2:15" hidden="1" x14ac:dyDescent="0.2">
      <c r="G88" s="17" t="s">
        <v>855</v>
      </c>
    </row>
    <row r="89" spans="2:15" hidden="1" x14ac:dyDescent="0.2">
      <c r="G89" s="17" t="s">
        <v>855</v>
      </c>
    </row>
    <row r="90" spans="2:15" hidden="1" x14ac:dyDescent="0.2">
      <c r="G90" s="17" t="s">
        <v>855</v>
      </c>
    </row>
    <row r="91" spans="2:15" hidden="1" x14ac:dyDescent="0.2">
      <c r="G91" s="17" t="s">
        <v>855</v>
      </c>
    </row>
    <row r="92" spans="2:15" hidden="1" x14ac:dyDescent="0.2">
      <c r="G92" s="17" t="s">
        <v>855</v>
      </c>
    </row>
    <row r="93" spans="2:15" hidden="1" x14ac:dyDescent="0.2">
      <c r="G93" s="17" t="s">
        <v>855</v>
      </c>
    </row>
    <row r="94" spans="2:15" hidden="1" x14ac:dyDescent="0.2">
      <c r="G94" s="17" t="s">
        <v>855</v>
      </c>
    </row>
    <row r="95" spans="2:15" hidden="1" x14ac:dyDescent="0.2">
      <c r="G95" s="17" t="s">
        <v>855</v>
      </c>
    </row>
    <row r="96" spans="2:15" hidden="1" x14ac:dyDescent="0.2">
      <c r="G96" s="17" t="s">
        <v>855</v>
      </c>
    </row>
    <row r="97" spans="7:7" hidden="1" x14ac:dyDescent="0.2">
      <c r="G97" s="17" t="s">
        <v>855</v>
      </c>
    </row>
    <row r="98" spans="7:7" hidden="1" x14ac:dyDescent="0.2">
      <c r="G98" s="17" t="s">
        <v>855</v>
      </c>
    </row>
    <row r="99" spans="7:7" hidden="1" x14ac:dyDescent="0.2">
      <c r="G99" s="17" t="s">
        <v>855</v>
      </c>
    </row>
    <row r="100" spans="7:7" hidden="1" x14ac:dyDescent="0.2">
      <c r="G100" s="17" t="s">
        <v>855</v>
      </c>
    </row>
    <row r="101" spans="7:7" hidden="1" x14ac:dyDescent="0.2">
      <c r="G101" s="17" t="s">
        <v>855</v>
      </c>
    </row>
    <row r="102" spans="7:7" hidden="1" x14ac:dyDescent="0.2">
      <c r="G102" s="17" t="s">
        <v>855</v>
      </c>
    </row>
    <row r="103" spans="7:7" hidden="1" x14ac:dyDescent="0.2">
      <c r="G103" s="17" t="s">
        <v>855</v>
      </c>
    </row>
    <row r="104" spans="7:7" hidden="1" x14ac:dyDescent="0.2">
      <c r="G104" s="17" t="s">
        <v>855</v>
      </c>
    </row>
    <row r="105" spans="7:7" hidden="1" x14ac:dyDescent="0.2">
      <c r="G105" s="17" t="s">
        <v>855</v>
      </c>
    </row>
    <row r="106" spans="7:7" hidden="1" x14ac:dyDescent="0.2">
      <c r="G106" s="17" t="s">
        <v>855</v>
      </c>
    </row>
    <row r="107" spans="7:7" hidden="1" x14ac:dyDescent="0.2">
      <c r="G107" s="17" t="s">
        <v>855</v>
      </c>
    </row>
    <row r="108" spans="7:7" hidden="1" x14ac:dyDescent="0.2">
      <c r="G108" s="17" t="s">
        <v>855</v>
      </c>
    </row>
    <row r="109" spans="7:7" hidden="1" x14ac:dyDescent="0.2">
      <c r="G109" s="17" t="s">
        <v>855</v>
      </c>
    </row>
    <row r="110" spans="7:7" hidden="1" x14ac:dyDescent="0.2">
      <c r="G110" s="17" t="s">
        <v>855</v>
      </c>
    </row>
    <row r="111" spans="7:7" hidden="1" x14ac:dyDescent="0.2">
      <c r="G111" s="17" t="s">
        <v>855</v>
      </c>
    </row>
    <row r="112" spans="7:7" hidden="1" x14ac:dyDescent="0.2">
      <c r="G112" s="17" t="s">
        <v>855</v>
      </c>
    </row>
    <row r="113" spans="7:7" hidden="1" x14ac:dyDescent="0.2">
      <c r="G113" s="17" t="s">
        <v>855</v>
      </c>
    </row>
    <row r="114" spans="7:7" hidden="1" x14ac:dyDescent="0.2">
      <c r="G114" s="17" t="s">
        <v>855</v>
      </c>
    </row>
    <row r="115" spans="7:7" hidden="1" x14ac:dyDescent="0.2">
      <c r="G115" s="17" t="s">
        <v>855</v>
      </c>
    </row>
    <row r="116" spans="7:7" hidden="1" x14ac:dyDescent="0.2">
      <c r="G116" s="17" t="s">
        <v>855</v>
      </c>
    </row>
    <row r="117" spans="7:7" hidden="1" x14ac:dyDescent="0.2">
      <c r="G117" s="17" t="s">
        <v>855</v>
      </c>
    </row>
    <row r="118" spans="7:7" hidden="1" x14ac:dyDescent="0.2">
      <c r="G118" s="17" t="s">
        <v>855</v>
      </c>
    </row>
    <row r="119" spans="7:7" hidden="1" x14ac:dyDescent="0.2">
      <c r="G119" s="17" t="s">
        <v>855</v>
      </c>
    </row>
    <row r="120" spans="7:7" hidden="1" x14ac:dyDescent="0.2">
      <c r="G120" s="17" t="s">
        <v>855</v>
      </c>
    </row>
    <row r="121" spans="7:7" hidden="1" x14ac:dyDescent="0.2">
      <c r="G121" s="17" t="s">
        <v>855</v>
      </c>
    </row>
    <row r="122" spans="7:7" hidden="1" x14ac:dyDescent="0.2">
      <c r="G122" s="17" t="s">
        <v>855</v>
      </c>
    </row>
    <row r="123" spans="7:7" hidden="1" x14ac:dyDescent="0.2">
      <c r="G123" s="17" t="s">
        <v>855</v>
      </c>
    </row>
    <row r="124" spans="7:7" hidden="1" x14ac:dyDescent="0.2">
      <c r="G124" s="17" t="s">
        <v>855</v>
      </c>
    </row>
    <row r="125" spans="7:7" hidden="1" x14ac:dyDescent="0.2">
      <c r="G125" s="17" t="s">
        <v>855</v>
      </c>
    </row>
    <row r="126" spans="7:7" hidden="1" x14ac:dyDescent="0.2">
      <c r="G126" s="17" t="s">
        <v>855</v>
      </c>
    </row>
    <row r="127" spans="7:7" hidden="1" x14ac:dyDescent="0.2">
      <c r="G127" s="17" t="s">
        <v>855</v>
      </c>
    </row>
    <row r="128" spans="7:7" hidden="1" x14ac:dyDescent="0.2">
      <c r="G128" s="17" t="s">
        <v>855</v>
      </c>
    </row>
    <row r="129" spans="7:7" hidden="1" x14ac:dyDescent="0.2">
      <c r="G129" s="17" t="s">
        <v>855</v>
      </c>
    </row>
    <row r="130" spans="7:7" hidden="1" x14ac:dyDescent="0.2">
      <c r="G130" s="17" t="s">
        <v>855</v>
      </c>
    </row>
    <row r="131" spans="7:7" hidden="1" x14ac:dyDescent="0.2">
      <c r="G131" s="17" t="s">
        <v>855</v>
      </c>
    </row>
    <row r="132" spans="7:7" hidden="1" x14ac:dyDescent="0.2">
      <c r="G132" s="17" t="s">
        <v>855</v>
      </c>
    </row>
    <row r="133" spans="7:7" hidden="1" x14ac:dyDescent="0.2">
      <c r="G133" s="17" t="s">
        <v>855</v>
      </c>
    </row>
    <row r="134" spans="7:7" hidden="1" x14ac:dyDescent="0.2">
      <c r="G134" s="17" t="s">
        <v>855</v>
      </c>
    </row>
    <row r="135" spans="7:7" hidden="1" x14ac:dyDescent="0.2">
      <c r="G135" s="17" t="s">
        <v>855</v>
      </c>
    </row>
    <row r="136" spans="7:7" hidden="1" x14ac:dyDescent="0.2">
      <c r="G136" s="17" t="s">
        <v>855</v>
      </c>
    </row>
    <row r="137" spans="7:7" hidden="1" x14ac:dyDescent="0.2">
      <c r="G137" s="17" t="s">
        <v>855</v>
      </c>
    </row>
    <row r="138" spans="7:7" hidden="1" x14ac:dyDescent="0.2">
      <c r="G138" s="17" t="s">
        <v>855</v>
      </c>
    </row>
    <row r="139" spans="7:7" hidden="1" x14ac:dyDescent="0.2">
      <c r="G139" s="17" t="s">
        <v>855</v>
      </c>
    </row>
    <row r="140" spans="7:7" hidden="1" x14ac:dyDescent="0.2">
      <c r="G140" s="17" t="s">
        <v>855</v>
      </c>
    </row>
    <row r="141" spans="7:7" hidden="1" x14ac:dyDescent="0.2">
      <c r="G141" s="17" t="s">
        <v>855</v>
      </c>
    </row>
    <row r="142" spans="7:7" hidden="1" x14ac:dyDescent="0.2">
      <c r="G142" s="17" t="s">
        <v>855</v>
      </c>
    </row>
    <row r="143" spans="7:7" hidden="1" x14ac:dyDescent="0.2">
      <c r="G143" s="17" t="s">
        <v>855</v>
      </c>
    </row>
    <row r="144" spans="7:7" hidden="1" x14ac:dyDescent="0.2">
      <c r="G144" s="17" t="s">
        <v>855</v>
      </c>
    </row>
    <row r="145" spans="7:7" hidden="1" x14ac:dyDescent="0.2">
      <c r="G145" s="17" t="s">
        <v>855</v>
      </c>
    </row>
    <row r="146" spans="7:7" hidden="1" x14ac:dyDescent="0.2">
      <c r="G146" s="17" t="s">
        <v>855</v>
      </c>
    </row>
    <row r="147" spans="7:7" hidden="1" x14ac:dyDescent="0.2">
      <c r="G147" s="17" t="s">
        <v>855</v>
      </c>
    </row>
    <row r="148" spans="7:7" hidden="1" x14ac:dyDescent="0.2">
      <c r="G148" s="17" t="s">
        <v>855</v>
      </c>
    </row>
    <row r="149" spans="7:7" hidden="1" x14ac:dyDescent="0.2">
      <c r="G149" s="17" t="s">
        <v>855</v>
      </c>
    </row>
    <row r="150" spans="7:7" hidden="1" x14ac:dyDescent="0.2">
      <c r="G150" s="17" t="s">
        <v>855</v>
      </c>
    </row>
    <row r="151" spans="7:7" hidden="1" x14ac:dyDescent="0.2">
      <c r="G151" s="17" t="s">
        <v>855</v>
      </c>
    </row>
    <row r="152" spans="7:7" hidden="1" x14ac:dyDescent="0.2">
      <c r="G152" s="17" t="s">
        <v>855</v>
      </c>
    </row>
    <row r="153" spans="7:7" hidden="1" x14ac:dyDescent="0.2">
      <c r="G153" s="17" t="s">
        <v>855</v>
      </c>
    </row>
    <row r="154" spans="7:7" hidden="1" x14ac:dyDescent="0.2">
      <c r="G154" s="17" t="s">
        <v>855</v>
      </c>
    </row>
    <row r="155" spans="7:7" hidden="1" x14ac:dyDescent="0.2">
      <c r="G155" s="17" t="s">
        <v>855</v>
      </c>
    </row>
    <row r="156" spans="7:7" hidden="1" x14ac:dyDescent="0.2">
      <c r="G156" s="17" t="s">
        <v>855</v>
      </c>
    </row>
    <row r="157" spans="7:7" hidden="1" x14ac:dyDescent="0.2">
      <c r="G157" s="17" t="s">
        <v>855</v>
      </c>
    </row>
    <row r="158" spans="7:7" hidden="1" x14ac:dyDescent="0.2">
      <c r="G158" s="17" t="s">
        <v>855</v>
      </c>
    </row>
    <row r="159" spans="7:7" hidden="1" x14ac:dyDescent="0.2">
      <c r="G159" s="17" t="s">
        <v>855</v>
      </c>
    </row>
    <row r="160" spans="7:7" hidden="1" x14ac:dyDescent="0.2">
      <c r="G160" s="17" t="s">
        <v>855</v>
      </c>
    </row>
    <row r="161" spans="7:7" hidden="1" x14ac:dyDescent="0.2">
      <c r="G161" s="17" t="s">
        <v>855</v>
      </c>
    </row>
    <row r="162" spans="7:7" hidden="1" x14ac:dyDescent="0.2">
      <c r="G162" s="17" t="s">
        <v>855</v>
      </c>
    </row>
    <row r="163" spans="7:7" hidden="1" x14ac:dyDescent="0.2">
      <c r="G163" s="17" t="s">
        <v>855</v>
      </c>
    </row>
    <row r="164" spans="7:7" hidden="1" x14ac:dyDescent="0.2">
      <c r="G164" s="17" t="s">
        <v>855</v>
      </c>
    </row>
    <row r="165" spans="7:7" hidden="1" x14ac:dyDescent="0.2">
      <c r="G165" s="17" t="s">
        <v>855</v>
      </c>
    </row>
    <row r="166" spans="7:7" hidden="1" x14ac:dyDescent="0.2">
      <c r="G166" s="17" t="s">
        <v>855</v>
      </c>
    </row>
    <row r="167" spans="7:7" hidden="1" x14ac:dyDescent="0.2">
      <c r="G167" s="17" t="s">
        <v>855</v>
      </c>
    </row>
    <row r="168" spans="7:7" hidden="1" x14ac:dyDescent="0.2">
      <c r="G168" s="17" t="s">
        <v>855</v>
      </c>
    </row>
    <row r="169" spans="7:7" hidden="1" x14ac:dyDescent="0.2">
      <c r="G169" s="17" t="s">
        <v>855</v>
      </c>
    </row>
    <row r="170" spans="7:7" hidden="1" x14ac:dyDescent="0.2">
      <c r="G170" s="17" t="s">
        <v>855</v>
      </c>
    </row>
    <row r="171" spans="7:7" hidden="1" x14ac:dyDescent="0.2">
      <c r="G171" s="17" t="s">
        <v>855</v>
      </c>
    </row>
    <row r="172" spans="7:7" hidden="1" x14ac:dyDescent="0.2">
      <c r="G172" s="17" t="s">
        <v>855</v>
      </c>
    </row>
    <row r="173" spans="7:7" hidden="1" x14ac:dyDescent="0.2">
      <c r="G173" s="17" t="s">
        <v>855</v>
      </c>
    </row>
    <row r="174" spans="7:7" hidden="1" x14ac:dyDescent="0.2">
      <c r="G174" s="17" t="s">
        <v>855</v>
      </c>
    </row>
    <row r="175" spans="7:7" hidden="1" x14ac:dyDescent="0.2">
      <c r="G175" s="17" t="s">
        <v>855</v>
      </c>
    </row>
    <row r="176" spans="7:7" hidden="1" x14ac:dyDescent="0.2">
      <c r="G176" s="17" t="s">
        <v>855</v>
      </c>
    </row>
    <row r="177" spans="7:7" hidden="1" x14ac:dyDescent="0.2">
      <c r="G177" s="17" t="s">
        <v>855</v>
      </c>
    </row>
    <row r="178" spans="7:7" hidden="1" x14ac:dyDescent="0.2">
      <c r="G178" s="17" t="s">
        <v>855</v>
      </c>
    </row>
    <row r="179" spans="7:7" hidden="1" x14ac:dyDescent="0.2">
      <c r="G179" s="17" t="s">
        <v>855</v>
      </c>
    </row>
    <row r="180" spans="7:7" hidden="1" x14ac:dyDescent="0.2">
      <c r="G180" s="17" t="s">
        <v>855</v>
      </c>
    </row>
    <row r="181" spans="7:7" hidden="1" x14ac:dyDescent="0.2">
      <c r="G181" s="17" t="s">
        <v>855</v>
      </c>
    </row>
    <row r="182" spans="7:7" hidden="1" x14ac:dyDescent="0.2">
      <c r="G182" s="17" t="s">
        <v>855</v>
      </c>
    </row>
    <row r="183" spans="7:7" hidden="1" x14ac:dyDescent="0.2">
      <c r="G183" s="17" t="s">
        <v>855</v>
      </c>
    </row>
    <row r="184" spans="7:7" hidden="1" x14ac:dyDescent="0.2">
      <c r="G184" s="17" t="s">
        <v>855</v>
      </c>
    </row>
    <row r="185" spans="7:7" hidden="1" x14ac:dyDescent="0.2">
      <c r="G185" s="17" t="s">
        <v>855</v>
      </c>
    </row>
    <row r="186" spans="7:7" hidden="1" x14ac:dyDescent="0.2">
      <c r="G186" s="17" t="s">
        <v>855</v>
      </c>
    </row>
    <row r="187" spans="7:7" hidden="1" x14ac:dyDescent="0.2">
      <c r="G187" s="17" t="s">
        <v>855</v>
      </c>
    </row>
    <row r="188" spans="7:7" hidden="1" x14ac:dyDescent="0.2">
      <c r="G188" s="17" t="s">
        <v>855</v>
      </c>
    </row>
    <row r="189" spans="7:7" hidden="1" x14ac:dyDescent="0.2">
      <c r="G189" s="17" t="s">
        <v>855</v>
      </c>
    </row>
    <row r="190" spans="7:7" hidden="1" x14ac:dyDescent="0.2">
      <c r="G190" s="17" t="s">
        <v>855</v>
      </c>
    </row>
    <row r="191" spans="7:7" hidden="1" x14ac:dyDescent="0.2">
      <c r="G191" s="17" t="s">
        <v>855</v>
      </c>
    </row>
    <row r="192" spans="7:7" hidden="1" x14ac:dyDescent="0.2">
      <c r="G192" s="17" t="s">
        <v>855</v>
      </c>
    </row>
    <row r="193" spans="7:7" hidden="1" x14ac:dyDescent="0.2">
      <c r="G193" s="17" t="s">
        <v>855</v>
      </c>
    </row>
    <row r="194" spans="7:7" hidden="1" x14ac:dyDescent="0.2">
      <c r="G194" s="17" t="s">
        <v>855</v>
      </c>
    </row>
    <row r="195" spans="7:7" hidden="1" x14ac:dyDescent="0.2">
      <c r="G195" s="17" t="s">
        <v>855</v>
      </c>
    </row>
    <row r="196" spans="7:7" hidden="1" x14ac:dyDescent="0.2">
      <c r="G196" s="17" t="s">
        <v>855</v>
      </c>
    </row>
    <row r="197" spans="7:7" hidden="1" x14ac:dyDescent="0.2">
      <c r="G197" s="17" t="s">
        <v>855</v>
      </c>
    </row>
    <row r="198" spans="7:7" hidden="1" x14ac:dyDescent="0.2">
      <c r="G198" s="17" t="s">
        <v>855</v>
      </c>
    </row>
    <row r="199" spans="7:7" hidden="1" x14ac:dyDescent="0.2">
      <c r="G199" s="17" t="s">
        <v>855</v>
      </c>
    </row>
    <row r="200" spans="7:7" hidden="1" x14ac:dyDescent="0.2">
      <c r="G200" s="17" t="s">
        <v>855</v>
      </c>
    </row>
    <row r="201" spans="7:7" hidden="1" x14ac:dyDescent="0.2">
      <c r="G201" s="17" t="s">
        <v>855</v>
      </c>
    </row>
    <row r="202" spans="7:7" hidden="1" x14ac:dyDescent="0.2">
      <c r="G202" s="17" t="s">
        <v>855</v>
      </c>
    </row>
    <row r="203" spans="7:7" hidden="1" x14ac:dyDescent="0.2">
      <c r="G203" s="17" t="s">
        <v>855</v>
      </c>
    </row>
    <row r="204" spans="7:7" hidden="1" x14ac:dyDescent="0.2">
      <c r="G204" s="17" t="s">
        <v>855</v>
      </c>
    </row>
    <row r="205" spans="7:7" hidden="1" x14ac:dyDescent="0.2">
      <c r="G205" s="17" t="s">
        <v>855</v>
      </c>
    </row>
    <row r="206" spans="7:7" hidden="1" x14ac:dyDescent="0.2">
      <c r="G206" s="17" t="s">
        <v>855</v>
      </c>
    </row>
    <row r="207" spans="7:7" hidden="1" x14ac:dyDescent="0.2">
      <c r="G207" s="17" t="s">
        <v>855</v>
      </c>
    </row>
    <row r="208" spans="7:7" hidden="1" x14ac:dyDescent="0.2">
      <c r="G208" s="17" t="s">
        <v>855</v>
      </c>
    </row>
    <row r="209" spans="7:7" hidden="1" x14ac:dyDescent="0.2">
      <c r="G209" s="17" t="s">
        <v>855</v>
      </c>
    </row>
    <row r="210" spans="7:7" hidden="1" x14ac:dyDescent="0.2">
      <c r="G210" s="17" t="s">
        <v>855</v>
      </c>
    </row>
    <row r="211" spans="7:7" hidden="1" x14ac:dyDescent="0.2">
      <c r="G211" s="17" t="s">
        <v>855</v>
      </c>
    </row>
    <row r="212" spans="7:7" hidden="1" x14ac:dyDescent="0.2">
      <c r="G212" s="17" t="s">
        <v>855</v>
      </c>
    </row>
    <row r="213" spans="7:7" hidden="1" x14ac:dyDescent="0.2">
      <c r="G213" s="17" t="s">
        <v>855</v>
      </c>
    </row>
    <row r="214" spans="7:7" hidden="1" x14ac:dyDescent="0.2">
      <c r="G214" s="17" t="s">
        <v>855</v>
      </c>
    </row>
    <row r="215" spans="7:7" hidden="1" x14ac:dyDescent="0.2">
      <c r="G215" s="17" t="s">
        <v>855</v>
      </c>
    </row>
    <row r="216" spans="7:7" hidden="1" x14ac:dyDescent="0.2">
      <c r="G216" s="17" t="s">
        <v>855</v>
      </c>
    </row>
    <row r="217" spans="7:7" hidden="1" x14ac:dyDescent="0.2">
      <c r="G217" s="17" t="s">
        <v>855</v>
      </c>
    </row>
    <row r="218" spans="7:7" hidden="1" x14ac:dyDescent="0.2">
      <c r="G218" s="17" t="s">
        <v>855</v>
      </c>
    </row>
    <row r="219" spans="7:7" hidden="1" x14ac:dyDescent="0.2">
      <c r="G219" s="17" t="s">
        <v>855</v>
      </c>
    </row>
    <row r="220" spans="7:7" hidden="1" x14ac:dyDescent="0.2">
      <c r="G220" s="17" t="s">
        <v>855</v>
      </c>
    </row>
    <row r="221" spans="7:7" hidden="1" x14ac:dyDescent="0.2">
      <c r="G221" s="17" t="s">
        <v>855</v>
      </c>
    </row>
    <row r="222" spans="7:7" hidden="1" x14ac:dyDescent="0.2">
      <c r="G222" s="17" t="s">
        <v>855</v>
      </c>
    </row>
    <row r="223" spans="7:7" hidden="1" x14ac:dyDescent="0.2">
      <c r="G223" s="17" t="s">
        <v>855</v>
      </c>
    </row>
    <row r="224" spans="7:7" hidden="1" x14ac:dyDescent="0.2">
      <c r="G224" s="17" t="s">
        <v>855</v>
      </c>
    </row>
    <row r="225" spans="7:7" hidden="1" x14ac:dyDescent="0.2">
      <c r="G225" s="17" t="s">
        <v>855</v>
      </c>
    </row>
    <row r="226" spans="7:7" hidden="1" x14ac:dyDescent="0.2">
      <c r="G226" s="17" t="s">
        <v>855</v>
      </c>
    </row>
    <row r="227" spans="7:7" hidden="1" x14ac:dyDescent="0.2">
      <c r="G227" s="17" t="s">
        <v>855</v>
      </c>
    </row>
    <row r="228" spans="7:7" hidden="1" x14ac:dyDescent="0.2">
      <c r="G228" s="17" t="s">
        <v>855</v>
      </c>
    </row>
    <row r="229" spans="7:7" hidden="1" x14ac:dyDescent="0.2">
      <c r="G229" s="17" t="s">
        <v>855</v>
      </c>
    </row>
    <row r="230" spans="7:7" hidden="1" x14ac:dyDescent="0.2">
      <c r="G230" s="17" t="s">
        <v>855</v>
      </c>
    </row>
    <row r="231" spans="7:7" hidden="1" x14ac:dyDescent="0.2">
      <c r="G231" s="17" t="s">
        <v>855</v>
      </c>
    </row>
    <row r="232" spans="7:7" hidden="1" x14ac:dyDescent="0.2">
      <c r="G232" s="17" t="s">
        <v>855</v>
      </c>
    </row>
    <row r="233" spans="7:7" hidden="1" x14ac:dyDescent="0.2">
      <c r="G233" s="17" t="s">
        <v>855</v>
      </c>
    </row>
    <row r="234" spans="7:7" hidden="1" x14ac:dyDescent="0.2">
      <c r="G234" s="17" t="s">
        <v>855</v>
      </c>
    </row>
    <row r="235" spans="7:7" hidden="1" x14ac:dyDescent="0.2">
      <c r="G235" s="17" t="s">
        <v>855</v>
      </c>
    </row>
    <row r="236" spans="7:7" hidden="1" x14ac:dyDescent="0.2">
      <c r="G236" s="17" t="s">
        <v>855</v>
      </c>
    </row>
    <row r="237" spans="7:7" hidden="1" x14ac:dyDescent="0.2">
      <c r="G237" s="17" t="s">
        <v>855</v>
      </c>
    </row>
    <row r="238" spans="7:7" hidden="1" x14ac:dyDescent="0.2">
      <c r="G238" s="17" t="s">
        <v>855</v>
      </c>
    </row>
    <row r="239" spans="7:7" hidden="1" x14ac:dyDescent="0.2">
      <c r="G239" s="17" t="s">
        <v>855</v>
      </c>
    </row>
    <row r="240" spans="7:7" hidden="1" x14ac:dyDescent="0.2">
      <c r="G240" s="17" t="s">
        <v>855</v>
      </c>
    </row>
    <row r="241" spans="7:7" hidden="1" x14ac:dyDescent="0.2">
      <c r="G241" s="17" t="s">
        <v>855</v>
      </c>
    </row>
    <row r="242" spans="7:7" hidden="1" x14ac:dyDescent="0.2">
      <c r="G242" s="17" t="s">
        <v>855</v>
      </c>
    </row>
    <row r="243" spans="7:7" hidden="1" x14ac:dyDescent="0.2">
      <c r="G243" s="17" t="s">
        <v>855</v>
      </c>
    </row>
    <row r="244" spans="7:7" hidden="1" x14ac:dyDescent="0.2">
      <c r="G244" s="17" t="s">
        <v>855</v>
      </c>
    </row>
    <row r="245" spans="7:7" hidden="1" x14ac:dyDescent="0.2">
      <c r="G245" s="17" t="s">
        <v>855</v>
      </c>
    </row>
    <row r="246" spans="7:7" hidden="1" x14ac:dyDescent="0.2">
      <c r="G246" s="17" t="s">
        <v>855</v>
      </c>
    </row>
    <row r="247" spans="7:7" hidden="1" x14ac:dyDescent="0.2">
      <c r="G247" s="17" t="s">
        <v>855</v>
      </c>
    </row>
    <row r="248" spans="7:7" hidden="1" x14ac:dyDescent="0.2">
      <c r="G248" s="17" t="s">
        <v>855</v>
      </c>
    </row>
    <row r="249" spans="7:7" hidden="1" x14ac:dyDescent="0.2">
      <c r="G249" s="17" t="s">
        <v>855</v>
      </c>
    </row>
    <row r="250" spans="7:7" hidden="1" x14ac:dyDescent="0.2">
      <c r="G250" s="17" t="s">
        <v>855</v>
      </c>
    </row>
    <row r="251" spans="7:7" hidden="1" x14ac:dyDescent="0.2">
      <c r="G251" s="17" t="s">
        <v>855</v>
      </c>
    </row>
    <row r="252" spans="7:7" hidden="1" x14ac:dyDescent="0.2">
      <c r="G252" s="17" t="s">
        <v>855</v>
      </c>
    </row>
    <row r="253" spans="7:7" hidden="1" x14ac:dyDescent="0.2">
      <c r="G253" s="17" t="s">
        <v>855</v>
      </c>
    </row>
    <row r="254" spans="7:7" hidden="1" x14ac:dyDescent="0.2">
      <c r="G254" s="17" t="s">
        <v>855</v>
      </c>
    </row>
    <row r="255" spans="7:7" hidden="1" x14ac:dyDescent="0.2">
      <c r="G255" s="17" t="s">
        <v>855</v>
      </c>
    </row>
    <row r="256" spans="7:7" hidden="1" x14ac:dyDescent="0.2">
      <c r="G256" s="17" t="s">
        <v>855</v>
      </c>
    </row>
    <row r="257" spans="7:7" hidden="1" x14ac:dyDescent="0.2">
      <c r="G257" s="17" t="s">
        <v>855</v>
      </c>
    </row>
    <row r="258" spans="7:7" hidden="1" x14ac:dyDescent="0.2">
      <c r="G258" s="17" t="s">
        <v>855</v>
      </c>
    </row>
    <row r="259" spans="7:7" hidden="1" x14ac:dyDescent="0.2">
      <c r="G259" s="17" t="s">
        <v>855</v>
      </c>
    </row>
    <row r="260" spans="7:7" hidden="1" x14ac:dyDescent="0.2">
      <c r="G260" s="17" t="s">
        <v>855</v>
      </c>
    </row>
    <row r="261" spans="7:7" hidden="1" x14ac:dyDescent="0.2">
      <c r="G261" s="17" t="s">
        <v>855</v>
      </c>
    </row>
    <row r="262" spans="7:7" hidden="1" x14ac:dyDescent="0.2">
      <c r="G262" s="17" t="s">
        <v>855</v>
      </c>
    </row>
    <row r="263" spans="7:7" hidden="1" x14ac:dyDescent="0.2">
      <c r="G263" s="17" t="s">
        <v>855</v>
      </c>
    </row>
    <row r="264" spans="7:7" hidden="1" x14ac:dyDescent="0.2">
      <c r="G264" s="17" t="s">
        <v>855</v>
      </c>
    </row>
    <row r="265" spans="7:7" hidden="1" x14ac:dyDescent="0.2">
      <c r="G265" s="17" t="s">
        <v>855</v>
      </c>
    </row>
    <row r="266" spans="7:7" hidden="1" x14ac:dyDescent="0.2">
      <c r="G266" s="17" t="s">
        <v>855</v>
      </c>
    </row>
    <row r="267" spans="7:7" hidden="1" x14ac:dyDescent="0.2">
      <c r="G267" s="17" t="s">
        <v>855</v>
      </c>
    </row>
    <row r="268" spans="7:7" hidden="1" x14ac:dyDescent="0.2">
      <c r="G268" s="17" t="s">
        <v>855</v>
      </c>
    </row>
    <row r="269" spans="7:7" hidden="1" x14ac:dyDescent="0.2">
      <c r="G269" s="17" t="s">
        <v>855</v>
      </c>
    </row>
    <row r="270" spans="7:7" hidden="1" x14ac:dyDescent="0.2">
      <c r="G270" s="17" t="s">
        <v>855</v>
      </c>
    </row>
    <row r="271" spans="7:7" hidden="1" x14ac:dyDescent="0.2">
      <c r="G271" s="17" t="s">
        <v>855</v>
      </c>
    </row>
    <row r="272" spans="7:7" hidden="1" x14ac:dyDescent="0.2">
      <c r="G272" s="17" t="s">
        <v>855</v>
      </c>
    </row>
    <row r="273" spans="7:7" hidden="1" x14ac:dyDescent="0.2">
      <c r="G273" s="17" t="s">
        <v>855</v>
      </c>
    </row>
    <row r="274" spans="7:7" hidden="1" x14ac:dyDescent="0.2">
      <c r="G274" s="17" t="s">
        <v>855</v>
      </c>
    </row>
    <row r="275" spans="7:7" hidden="1" x14ac:dyDescent="0.2">
      <c r="G275" s="17" t="s">
        <v>855</v>
      </c>
    </row>
    <row r="276" spans="7:7" hidden="1" x14ac:dyDescent="0.2">
      <c r="G276" s="17" t="s">
        <v>855</v>
      </c>
    </row>
    <row r="277" spans="7:7" hidden="1" x14ac:dyDescent="0.2">
      <c r="G277" s="17" t="s">
        <v>855</v>
      </c>
    </row>
    <row r="278" spans="7:7" hidden="1" x14ac:dyDescent="0.2">
      <c r="G278" s="17" t="s">
        <v>855</v>
      </c>
    </row>
    <row r="279" spans="7:7" hidden="1" x14ac:dyDescent="0.2">
      <c r="G279" s="17" t="s">
        <v>855</v>
      </c>
    </row>
    <row r="280" spans="7:7" hidden="1" x14ac:dyDescent="0.2">
      <c r="G280" s="17" t="s">
        <v>855</v>
      </c>
    </row>
    <row r="281" spans="7:7" hidden="1" x14ac:dyDescent="0.2">
      <c r="G281" s="17" t="s">
        <v>855</v>
      </c>
    </row>
    <row r="282" spans="7:7" hidden="1" x14ac:dyDescent="0.2">
      <c r="G282" s="17" t="s">
        <v>855</v>
      </c>
    </row>
    <row r="283" spans="7:7" hidden="1" x14ac:dyDescent="0.2">
      <c r="G283" s="17" t="s">
        <v>855</v>
      </c>
    </row>
    <row r="284" spans="7:7" hidden="1" x14ac:dyDescent="0.2">
      <c r="G284" s="17" t="s">
        <v>855</v>
      </c>
    </row>
    <row r="285" spans="7:7" hidden="1" x14ac:dyDescent="0.2">
      <c r="G285" s="17" t="s">
        <v>855</v>
      </c>
    </row>
    <row r="286" spans="7:7" hidden="1" x14ac:dyDescent="0.2">
      <c r="G286" s="17" t="s">
        <v>855</v>
      </c>
    </row>
    <row r="287" spans="7:7" hidden="1" x14ac:dyDescent="0.2">
      <c r="G287" s="17" t="s">
        <v>855</v>
      </c>
    </row>
    <row r="288" spans="7:7" hidden="1" x14ac:dyDescent="0.2">
      <c r="G288" s="54" t="s">
        <v>855</v>
      </c>
    </row>
    <row r="289" spans="6:8" s="53" customFormat="1" hidden="1" x14ac:dyDescent="0.2"/>
    <row r="290" spans="6:8" x14ac:dyDescent="0.2">
      <c r="F290" s="124" t="s">
        <v>831</v>
      </c>
      <c r="G290" s="124"/>
      <c r="H290" s="124" t="s">
        <v>832</v>
      </c>
    </row>
    <row r="291" spans="6:8" x14ac:dyDescent="0.2">
      <c r="F291" s="124" t="s">
        <v>833</v>
      </c>
      <c r="G291" s="124"/>
      <c r="H291" s="124" t="s">
        <v>834</v>
      </c>
    </row>
    <row r="292" spans="6:8" x14ac:dyDescent="0.2">
      <c r="F292" s="124"/>
      <c r="G292" s="124"/>
      <c r="H292" s="124" t="s">
        <v>835</v>
      </c>
    </row>
  </sheetData>
  <sheetProtection algorithmName="SHA-512" hashValue="XW18Vf+kVN87poD+vgyshhnoo5A6BGTaAbKzwoljr+IJsVHaOr3drFxOMkHFCbWMCDHzyMPe70rbR8ilMYN0iw==" saltValue="ATU3BM3P1n8U5kpKVAGYKQ==" spinCount="100000" sheet="1" selectLockedCells="1"/>
  <mergeCells count="118">
    <mergeCell ref="B11:C11"/>
    <mergeCell ref="D11:J11"/>
    <mergeCell ref="B12:C12"/>
    <mergeCell ref="D12:J12"/>
    <mergeCell ref="D17:J17"/>
    <mergeCell ref="D18:J18"/>
    <mergeCell ref="Q1:U1"/>
    <mergeCell ref="B6:J6"/>
    <mergeCell ref="B7:J7"/>
    <mergeCell ref="B9:C9"/>
    <mergeCell ref="D9:G9"/>
    <mergeCell ref="I9:J9"/>
    <mergeCell ref="D25:J25"/>
    <mergeCell ref="D26:J26"/>
    <mergeCell ref="B29:C29"/>
    <mergeCell ref="D29:J29"/>
    <mergeCell ref="C33:I33"/>
    <mergeCell ref="C34:I34"/>
    <mergeCell ref="D19:J19"/>
    <mergeCell ref="D20:J20"/>
    <mergeCell ref="D21:J21"/>
    <mergeCell ref="D22:J22"/>
    <mergeCell ref="D23:J23"/>
    <mergeCell ref="D24:J24"/>
    <mergeCell ref="R38:R39"/>
    <mergeCell ref="S38:S39"/>
    <mergeCell ref="T38:T39"/>
    <mergeCell ref="U38:U39"/>
    <mergeCell ref="Y39:Y40"/>
    <mergeCell ref="Z39:Z40"/>
    <mergeCell ref="C35:I35"/>
    <mergeCell ref="C36:I36"/>
    <mergeCell ref="C37:I37"/>
    <mergeCell ref="Y37:Z37"/>
    <mergeCell ref="L38:L39"/>
    <mergeCell ref="M38:M39"/>
    <mergeCell ref="N38:N39"/>
    <mergeCell ref="O38:O39"/>
    <mergeCell ref="P38:P39"/>
    <mergeCell ref="Q38:Q39"/>
    <mergeCell ref="B43:C43"/>
    <mergeCell ref="D43:E43"/>
    <mergeCell ref="F43:G43"/>
    <mergeCell ref="B44:C44"/>
    <mergeCell ref="D44:E44"/>
    <mergeCell ref="F44:G44"/>
    <mergeCell ref="B41:C41"/>
    <mergeCell ref="D41:E41"/>
    <mergeCell ref="F41:G41"/>
    <mergeCell ref="B42:C42"/>
    <mergeCell ref="D42:E42"/>
    <mergeCell ref="F42:G42"/>
    <mergeCell ref="B47:C47"/>
    <mergeCell ref="D47:E47"/>
    <mergeCell ref="F47:G47"/>
    <mergeCell ref="B48:C48"/>
    <mergeCell ref="D48:E48"/>
    <mergeCell ref="F48:G48"/>
    <mergeCell ref="B45:C45"/>
    <mergeCell ref="D45:E45"/>
    <mergeCell ref="F45:G45"/>
    <mergeCell ref="B46:C46"/>
    <mergeCell ref="D46:E46"/>
    <mergeCell ref="F46:G46"/>
    <mergeCell ref="B56:I56"/>
    <mergeCell ref="B57:I57"/>
    <mergeCell ref="Y59:Y60"/>
    <mergeCell ref="Z59:Z60"/>
    <mergeCell ref="B61:D61"/>
    <mergeCell ref="E61:G61"/>
    <mergeCell ref="H61:I61"/>
    <mergeCell ref="Y50:Y51"/>
    <mergeCell ref="Z50:Z51"/>
    <mergeCell ref="B52:I52"/>
    <mergeCell ref="B53:I53"/>
    <mergeCell ref="B54:I54"/>
    <mergeCell ref="B55:I55"/>
    <mergeCell ref="B64:D64"/>
    <mergeCell ref="E64:G64"/>
    <mergeCell ref="H64:I64"/>
    <mergeCell ref="B65:D65"/>
    <mergeCell ref="E65:G65"/>
    <mergeCell ref="H65:I65"/>
    <mergeCell ref="B62:D62"/>
    <mergeCell ref="E62:G62"/>
    <mergeCell ref="H62:I62"/>
    <mergeCell ref="B63:D63"/>
    <mergeCell ref="E63:G63"/>
    <mergeCell ref="H63:I63"/>
    <mergeCell ref="B70:D70"/>
    <mergeCell ref="B71:D71"/>
    <mergeCell ref="B72:D72"/>
    <mergeCell ref="B73:D73"/>
    <mergeCell ref="L73:L74"/>
    <mergeCell ref="M73:M74"/>
    <mergeCell ref="B66:D66"/>
    <mergeCell ref="E66:G66"/>
    <mergeCell ref="H66:I66"/>
    <mergeCell ref="B67:D67"/>
    <mergeCell ref="E67:G67"/>
    <mergeCell ref="H67:I67"/>
    <mergeCell ref="B78:D78"/>
    <mergeCell ref="B79:D79"/>
    <mergeCell ref="B80:D80"/>
    <mergeCell ref="B81:D81"/>
    <mergeCell ref="T73:T74"/>
    <mergeCell ref="U73:U74"/>
    <mergeCell ref="Y73:Y74"/>
    <mergeCell ref="Z73:Z74"/>
    <mergeCell ref="B74:D74"/>
    <mergeCell ref="E76:E77"/>
    <mergeCell ref="F76:F77"/>
    <mergeCell ref="N73:N74"/>
    <mergeCell ref="O73:O74"/>
    <mergeCell ref="P73:P74"/>
    <mergeCell ref="Q73:Q74"/>
    <mergeCell ref="R73:R74"/>
    <mergeCell ref="S73:S74"/>
  </mergeCells>
  <conditionalFormatting sqref="L68:V68 V61:V67 V52:V58 L58:U58 L49:V49 V40:V48 L40:U40 L38:V39 W41:W48 L75:V78 W76:W78">
    <cfRule type="cellIs" dxfId="19" priority="14" stopIfTrue="1" operator="equal">
      <formula>0</formula>
    </cfRule>
  </conditionalFormatting>
  <conditionalFormatting sqref="W52:W57">
    <cfRule type="cellIs" dxfId="18" priority="13" stopIfTrue="1" operator="equal">
      <formula>0</formula>
    </cfRule>
  </conditionalFormatting>
  <conditionalFormatting sqref="W61:W67">
    <cfRule type="cellIs" dxfId="17" priority="12" stopIfTrue="1" operator="equal">
      <formula>0</formula>
    </cfRule>
  </conditionalFormatting>
  <conditionalFormatting sqref="W75">
    <cfRule type="cellIs" dxfId="16" priority="11" stopIfTrue="1" operator="equal">
      <formula>0</formula>
    </cfRule>
  </conditionalFormatting>
  <conditionalFormatting sqref="L73:V74">
    <cfRule type="cellIs" dxfId="15" priority="10" stopIfTrue="1" operator="equal">
      <formula>0</formula>
    </cfRule>
  </conditionalFormatting>
  <conditionalFormatting sqref="Y75:Z78">
    <cfRule type="cellIs" dxfId="14" priority="5" stopIfTrue="1" operator="equal">
      <formula>0</formula>
    </cfRule>
  </conditionalFormatting>
  <conditionalFormatting sqref="Y49:Z49">
    <cfRule type="cellIs" dxfId="13" priority="4" stopIfTrue="1" operator="equal">
      <formula>0</formula>
    </cfRule>
  </conditionalFormatting>
  <conditionalFormatting sqref="Y58">
    <cfRule type="cellIs" dxfId="12" priority="3" stopIfTrue="1" operator="equal">
      <formula>0</formula>
    </cfRule>
  </conditionalFormatting>
  <conditionalFormatting sqref="Z58">
    <cfRule type="cellIs" dxfId="11" priority="2" stopIfTrue="1" operator="equal">
      <formula>0</formula>
    </cfRule>
  </conditionalFormatting>
  <conditionalFormatting sqref="Y68:Z68">
    <cfRule type="cellIs" dxfId="10" priority="1" stopIfTrue="1" operator="equal">
      <formula>0</formula>
    </cfRule>
  </conditionalFormatting>
  <dataValidations count="4">
    <dataValidation type="list" allowBlank="1" showInputMessage="1" showErrorMessage="1" sqref="H61:I67">
      <formula1>$H$290:$H$292</formula1>
    </dataValidation>
    <dataValidation type="list" allowBlank="1" showInputMessage="1" showErrorMessage="1" sqref="F41:G48">
      <formula1>$F$290:$F$291</formula1>
    </dataValidation>
    <dataValidation type="decimal" allowBlank="1" showErrorMessage="1" errorTitle="Coste horario" error="Introduzca un coste horario (ej: 24 €/h), considerando coste salarial y cuota seguridad social" sqref="I41:I48">
      <formula1>0</formula1>
      <formula2>100</formula2>
    </dataValidation>
    <dataValidation type="decimal" allowBlank="1" showInputMessage="1" showErrorMessage="1" sqref="V40:V49 H41:H48 V52:V58 V61:V68 L41:U48">
      <formula1>0</formula1>
      <formula2>3000</formula2>
    </dataValidation>
  </dataValidations>
  <hyperlinks>
    <hyperlink ref="C84" location="'B4'!Y41" display="IR AL DESGLOSE"/>
  </hyperlinks>
  <printOptions horizontalCentered="1"/>
  <pageMargins left="0.25" right="0.25" top="0.75" bottom="0.75" header="0.3" footer="0.3"/>
  <pageSetup paperSize="9" scale="85" fitToWidth="0" orientation="portrait" r:id="rId1"/>
  <rowBreaks count="2" manualBreakCount="2">
    <brk id="36" min="11" max="21" man="1"/>
    <brk id="37" min="1" max="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292"/>
  <sheetViews>
    <sheetView showGridLines="0" showRowColHeaders="0" topLeftCell="A31" zoomScaleNormal="100" zoomScaleSheetLayoutView="100" workbookViewId="0">
      <selection activeCell="I41" sqref="I41"/>
    </sheetView>
  </sheetViews>
  <sheetFormatPr baseColWidth="10" defaultColWidth="11.42578125" defaultRowHeight="12.75" x14ac:dyDescent="0.2"/>
  <cols>
    <col min="1" max="2" width="3" style="18" customWidth="1"/>
    <col min="3" max="3" width="18.42578125" style="18" customWidth="1"/>
    <col min="4" max="7" width="10.28515625" style="18" customWidth="1"/>
    <col min="8" max="10" width="12.140625" style="18" customWidth="1"/>
    <col min="11" max="11" width="9.140625" style="18" customWidth="1"/>
    <col min="12" max="22" width="8.5703125" style="18" customWidth="1"/>
    <col min="23" max="23" width="12.5703125" style="18" customWidth="1"/>
    <col min="24" max="24" width="8.140625" style="18" customWidth="1"/>
    <col min="25" max="16384" width="11.42578125" style="18"/>
  </cols>
  <sheetData>
    <row r="1" spans="2:27" x14ac:dyDescent="0.2">
      <c r="L1" s="124"/>
      <c r="M1" s="124"/>
      <c r="N1" s="124"/>
      <c r="O1" s="124"/>
      <c r="P1" s="124"/>
      <c r="Q1" s="252" t="s">
        <v>814</v>
      </c>
      <c r="R1" s="252"/>
      <c r="S1" s="252"/>
      <c r="T1" s="252"/>
      <c r="U1" s="252"/>
      <c r="V1" s="124"/>
      <c r="W1" s="124"/>
      <c r="X1" s="124"/>
      <c r="Y1" s="132"/>
    </row>
    <row r="2" spans="2:27" x14ac:dyDescent="0.2">
      <c r="K2" s="132"/>
      <c r="L2" s="140" t="s">
        <v>781</v>
      </c>
      <c r="M2" s="140" t="s">
        <v>15</v>
      </c>
      <c r="N2" s="140" t="s">
        <v>812</v>
      </c>
      <c r="O2" s="140" t="s">
        <v>721</v>
      </c>
      <c r="P2" s="140" t="s">
        <v>719</v>
      </c>
      <c r="Q2" s="141" t="s">
        <v>731</v>
      </c>
      <c r="R2" s="141" t="s">
        <v>727</v>
      </c>
      <c r="S2" s="141" t="s">
        <v>729</v>
      </c>
      <c r="T2" s="141" t="s">
        <v>802</v>
      </c>
      <c r="U2" s="141" t="s">
        <v>12</v>
      </c>
      <c r="V2" s="140" t="s">
        <v>815</v>
      </c>
      <c r="W2" s="124" t="s">
        <v>837</v>
      </c>
      <c r="X2" s="124" t="s">
        <v>838</v>
      </c>
      <c r="Y2" s="132"/>
      <c r="Z2" s="132"/>
      <c r="AA2" s="132"/>
    </row>
    <row r="3" spans="2:27" x14ac:dyDescent="0.2">
      <c r="K3" s="132"/>
      <c r="L3" s="140" t="str">
        <f>D9</f>
        <v/>
      </c>
      <c r="M3" s="140" t="str">
        <f>I9</f>
        <v/>
      </c>
      <c r="N3" s="140" t="str">
        <f>B7</f>
        <v>PROYECTO 5</v>
      </c>
      <c r="O3" s="140">
        <f>D11</f>
        <v>0</v>
      </c>
      <c r="P3" s="140">
        <f>D12</f>
        <v>0</v>
      </c>
      <c r="Q3" s="142">
        <f>J49</f>
        <v>0</v>
      </c>
      <c r="R3" s="142">
        <f>J58</f>
        <v>0</v>
      </c>
      <c r="S3" s="142">
        <f>J68</f>
        <v>0</v>
      </c>
      <c r="T3" s="142"/>
      <c r="U3" s="143">
        <f>G81</f>
        <v>0</v>
      </c>
      <c r="V3" s="142">
        <f>E70</f>
        <v>0</v>
      </c>
      <c r="W3" s="144">
        <f>E81</f>
        <v>0</v>
      </c>
      <c r="X3" s="144">
        <f>F81</f>
        <v>0</v>
      </c>
      <c r="Y3" s="132"/>
      <c r="Z3" s="132"/>
      <c r="AA3" s="132"/>
    </row>
    <row r="4" spans="2:27" x14ac:dyDescent="0.2">
      <c r="K4" s="132"/>
      <c r="L4" s="132"/>
      <c r="M4" s="132"/>
      <c r="N4" s="132"/>
      <c r="O4" s="132"/>
      <c r="P4" s="132"/>
      <c r="Q4" s="132"/>
      <c r="R4" s="132"/>
      <c r="S4" s="132"/>
      <c r="T4" s="132"/>
      <c r="U4" s="132"/>
      <c r="V4" s="132"/>
      <c r="W4" s="132"/>
      <c r="X4" s="132"/>
      <c r="Y4" s="132"/>
      <c r="Z4" s="132"/>
      <c r="AA4" s="132"/>
    </row>
    <row r="5" spans="2:27" ht="13.5" thickBot="1" x14ac:dyDescent="0.25">
      <c r="L5" s="132"/>
      <c r="M5" s="132"/>
      <c r="N5" s="132"/>
      <c r="O5" s="132"/>
      <c r="P5" s="132"/>
      <c r="Q5" s="132"/>
      <c r="R5" s="132"/>
      <c r="S5" s="132"/>
      <c r="T5" s="132"/>
      <c r="U5" s="132"/>
      <c r="V5" s="132"/>
      <c r="W5" s="133"/>
      <c r="X5" s="133"/>
      <c r="Y5" s="132"/>
      <c r="Z5" s="132"/>
      <c r="AA5" s="132"/>
    </row>
    <row r="6" spans="2:27" ht="15.75" x14ac:dyDescent="0.25">
      <c r="B6" s="261" t="s">
        <v>820</v>
      </c>
      <c r="C6" s="262"/>
      <c r="D6" s="262"/>
      <c r="E6" s="262"/>
      <c r="F6" s="262"/>
      <c r="G6" s="262"/>
      <c r="H6" s="262"/>
      <c r="I6" s="262"/>
      <c r="J6" s="263"/>
      <c r="L6" s="132"/>
      <c r="M6" s="132"/>
      <c r="N6" s="132"/>
      <c r="O6" s="132"/>
      <c r="P6" s="132"/>
      <c r="Q6" s="132"/>
      <c r="R6" s="132"/>
      <c r="S6" s="132"/>
      <c r="T6" s="132"/>
      <c r="U6" s="132"/>
      <c r="V6" s="132"/>
      <c r="W6" s="132"/>
      <c r="X6" s="132"/>
      <c r="Y6" s="132"/>
      <c r="Z6" s="132"/>
      <c r="AA6" s="132"/>
    </row>
    <row r="7" spans="2:27" ht="15.75" thickBot="1" x14ac:dyDescent="0.3">
      <c r="B7" s="196" t="s">
        <v>821</v>
      </c>
      <c r="C7" s="197"/>
      <c r="D7" s="197"/>
      <c r="E7" s="197"/>
      <c r="F7" s="197"/>
      <c r="G7" s="197"/>
      <c r="H7" s="197"/>
      <c r="I7" s="197"/>
      <c r="J7" s="198"/>
      <c r="L7" s="132"/>
      <c r="M7" s="132"/>
      <c r="N7" s="132"/>
      <c r="O7" s="132"/>
      <c r="P7" s="132"/>
      <c r="Q7" s="132"/>
      <c r="R7" s="132"/>
      <c r="S7" s="132"/>
      <c r="T7" s="132"/>
      <c r="U7" s="132"/>
      <c r="V7" s="132"/>
      <c r="W7" s="132"/>
      <c r="X7" s="132"/>
      <c r="Y7" s="132"/>
    </row>
    <row r="8" spans="2:27" ht="15" x14ac:dyDescent="0.25">
      <c r="B8" s="29"/>
      <c r="C8" s="29"/>
      <c r="D8" s="29"/>
      <c r="E8" s="29"/>
      <c r="F8" s="29"/>
      <c r="G8" s="29"/>
      <c r="H8" s="29"/>
      <c r="I8" s="29"/>
      <c r="J8" s="29"/>
    </row>
    <row r="9" spans="2:27" x14ac:dyDescent="0.2">
      <c r="B9" s="245" t="s">
        <v>822</v>
      </c>
      <c r="C9" s="245"/>
      <c r="D9" s="221" t="str">
        <f>UPPER('Formulario Solicitud'!D14)</f>
        <v/>
      </c>
      <c r="E9" s="221"/>
      <c r="F9" s="221"/>
      <c r="G9" s="221"/>
      <c r="H9" s="134" t="s">
        <v>15</v>
      </c>
      <c r="I9" s="221" t="str">
        <f>UPPER('Formulario Solicitud'!I14)</f>
        <v/>
      </c>
      <c r="J9" s="221"/>
    </row>
    <row r="10" spans="2:27" x14ac:dyDescent="0.2">
      <c r="J10"/>
    </row>
    <row r="11" spans="2:27" x14ac:dyDescent="0.2">
      <c r="B11" s="245" t="s">
        <v>670</v>
      </c>
      <c r="C11" s="245"/>
      <c r="D11" s="260"/>
      <c r="E11" s="260"/>
      <c r="F11" s="260"/>
      <c r="G11" s="260"/>
      <c r="H11" s="260"/>
      <c r="I11" s="260"/>
      <c r="J11" s="260"/>
    </row>
    <row r="12" spans="2:27" ht="92.25" customHeight="1" x14ac:dyDescent="0.2">
      <c r="B12" s="239" t="s">
        <v>813</v>
      </c>
      <c r="C12" s="239"/>
      <c r="D12" s="240"/>
      <c r="E12" s="240"/>
      <c r="F12" s="240"/>
      <c r="G12" s="240"/>
      <c r="H12" s="240"/>
      <c r="I12" s="240"/>
      <c r="J12" s="240"/>
    </row>
    <row r="13" spans="2:27" x14ac:dyDescent="0.2">
      <c r="B13" s="44"/>
      <c r="C13" s="44"/>
      <c r="J13" s="52" t="s">
        <v>718</v>
      </c>
    </row>
    <row r="14" spans="2:27" x14ac:dyDescent="0.2">
      <c r="B14" s="44"/>
      <c r="C14" s="44"/>
      <c r="J14" s="45"/>
    </row>
    <row r="15" spans="2:27" x14ac:dyDescent="0.2">
      <c r="B15" s="21" t="s">
        <v>740</v>
      </c>
      <c r="C15" s="44"/>
      <c r="D15" s="20"/>
    </row>
    <row r="16" spans="2:27" x14ac:dyDescent="0.2">
      <c r="B16" s="126" t="s">
        <v>720</v>
      </c>
      <c r="C16" s="126" t="s">
        <v>721</v>
      </c>
      <c r="D16" s="18" t="s">
        <v>719</v>
      </c>
    </row>
    <row r="17" spans="2:10" ht="36" customHeight="1" x14ac:dyDescent="0.2">
      <c r="B17" s="47">
        <v>1</v>
      </c>
      <c r="C17" s="138"/>
      <c r="D17" s="256"/>
      <c r="E17" s="257"/>
      <c r="F17" s="257"/>
      <c r="G17" s="257"/>
      <c r="H17" s="257"/>
      <c r="I17" s="257"/>
      <c r="J17" s="258"/>
    </row>
    <row r="18" spans="2:10" ht="36" customHeight="1" x14ac:dyDescent="0.2">
      <c r="B18" s="47">
        <v>2</v>
      </c>
      <c r="C18" s="138"/>
      <c r="D18" s="256"/>
      <c r="E18" s="257"/>
      <c r="F18" s="257"/>
      <c r="G18" s="257"/>
      <c r="H18" s="257"/>
      <c r="I18" s="257"/>
      <c r="J18" s="258"/>
    </row>
    <row r="19" spans="2:10" ht="36" customHeight="1" x14ac:dyDescent="0.2">
      <c r="B19" s="47">
        <v>3</v>
      </c>
      <c r="C19" s="138"/>
      <c r="D19" s="256"/>
      <c r="E19" s="257"/>
      <c r="F19" s="257"/>
      <c r="G19" s="257"/>
      <c r="H19" s="257"/>
      <c r="I19" s="257"/>
      <c r="J19" s="258"/>
    </row>
    <row r="20" spans="2:10" ht="36" customHeight="1" x14ac:dyDescent="0.2">
      <c r="B20" s="47">
        <v>4</v>
      </c>
      <c r="C20" s="138"/>
      <c r="D20" s="256"/>
      <c r="E20" s="257"/>
      <c r="F20" s="257"/>
      <c r="G20" s="257"/>
      <c r="H20" s="257"/>
      <c r="I20" s="257"/>
      <c r="J20" s="258"/>
    </row>
    <row r="21" spans="2:10" ht="36" customHeight="1" x14ac:dyDescent="0.2">
      <c r="B21" s="47">
        <v>5</v>
      </c>
      <c r="C21" s="138"/>
      <c r="D21" s="256"/>
      <c r="E21" s="257"/>
      <c r="F21" s="257"/>
      <c r="G21" s="257"/>
      <c r="H21" s="257"/>
      <c r="I21" s="257"/>
      <c r="J21" s="258"/>
    </row>
    <row r="22" spans="2:10" ht="36" customHeight="1" x14ac:dyDescent="0.2">
      <c r="B22" s="47">
        <v>6</v>
      </c>
      <c r="C22" s="138"/>
      <c r="D22" s="256"/>
      <c r="E22" s="257"/>
      <c r="F22" s="257"/>
      <c r="G22" s="257"/>
      <c r="H22" s="257"/>
      <c r="I22" s="257"/>
      <c r="J22" s="258"/>
    </row>
    <row r="23" spans="2:10" ht="36" customHeight="1" x14ac:dyDescent="0.2">
      <c r="B23" s="47">
        <v>7</v>
      </c>
      <c r="C23" s="138"/>
      <c r="D23" s="256"/>
      <c r="E23" s="257"/>
      <c r="F23" s="257"/>
      <c r="G23" s="257"/>
      <c r="H23" s="257"/>
      <c r="I23" s="257"/>
      <c r="J23" s="258"/>
    </row>
    <row r="24" spans="2:10" ht="36" customHeight="1" x14ac:dyDescent="0.2">
      <c r="B24" s="47">
        <v>8</v>
      </c>
      <c r="C24" s="138"/>
      <c r="D24" s="256"/>
      <c r="E24" s="257"/>
      <c r="F24" s="257"/>
      <c r="G24" s="257"/>
      <c r="H24" s="257"/>
      <c r="I24" s="257"/>
      <c r="J24" s="258"/>
    </row>
    <row r="25" spans="2:10" ht="36" customHeight="1" x14ac:dyDescent="0.2">
      <c r="B25" s="47">
        <v>9</v>
      </c>
      <c r="C25" s="138"/>
      <c r="D25" s="256"/>
      <c r="E25" s="257"/>
      <c r="F25" s="257"/>
      <c r="G25" s="257"/>
      <c r="H25" s="257"/>
      <c r="I25" s="257"/>
      <c r="J25" s="258"/>
    </row>
    <row r="26" spans="2:10" ht="36" customHeight="1" x14ac:dyDescent="0.2">
      <c r="B26" s="47">
        <v>10</v>
      </c>
      <c r="C26" s="138"/>
      <c r="D26" s="256"/>
      <c r="E26" s="257"/>
      <c r="F26" s="257"/>
      <c r="G26" s="257"/>
      <c r="H26" s="257"/>
      <c r="I26" s="257"/>
      <c r="J26" s="258"/>
    </row>
    <row r="27" spans="2:10" x14ac:dyDescent="0.2">
      <c r="J27" s="51" t="s">
        <v>811</v>
      </c>
    </row>
    <row r="29" spans="2:10" ht="93" customHeight="1" x14ac:dyDescent="0.2">
      <c r="B29" s="239" t="s">
        <v>856</v>
      </c>
      <c r="C29" s="239"/>
      <c r="D29" s="259"/>
      <c r="E29" s="259"/>
      <c r="F29" s="259"/>
      <c r="G29" s="259"/>
      <c r="H29" s="259"/>
      <c r="I29" s="259"/>
      <c r="J29" s="259"/>
    </row>
    <row r="30" spans="2:10" ht="12.75" customHeight="1" x14ac:dyDescent="0.2">
      <c r="B30" s="44"/>
      <c r="C30" s="44"/>
      <c r="J30" s="52" t="s">
        <v>718</v>
      </c>
    </row>
    <row r="31" spans="2:10" ht="12.75" customHeight="1" x14ac:dyDescent="0.2">
      <c r="B31" s="20" t="s">
        <v>723</v>
      </c>
    </row>
    <row r="32" spans="2:10" ht="12.75" customHeight="1" x14ac:dyDescent="0.2">
      <c r="B32" s="126" t="s">
        <v>720</v>
      </c>
      <c r="C32" s="126" t="s">
        <v>719</v>
      </c>
      <c r="J32" s="18" t="s">
        <v>722</v>
      </c>
    </row>
    <row r="33" spans="2:27" ht="12.75" customHeight="1" x14ac:dyDescent="0.2">
      <c r="B33" s="47">
        <v>1</v>
      </c>
      <c r="C33" s="235"/>
      <c r="D33" s="236"/>
      <c r="E33" s="236"/>
      <c r="F33" s="236"/>
      <c r="G33" s="236"/>
      <c r="H33" s="236"/>
      <c r="I33" s="237"/>
      <c r="J33" s="57"/>
    </row>
    <row r="34" spans="2:27" ht="12.75" customHeight="1" x14ac:dyDescent="0.2">
      <c r="B34" s="47">
        <v>2</v>
      </c>
      <c r="C34" s="235"/>
      <c r="D34" s="236"/>
      <c r="E34" s="236"/>
      <c r="F34" s="236"/>
      <c r="G34" s="236"/>
      <c r="H34" s="236"/>
      <c r="I34" s="237"/>
      <c r="J34" s="57"/>
    </row>
    <row r="35" spans="2:27" ht="12.75" customHeight="1" x14ac:dyDescent="0.2">
      <c r="B35" s="47">
        <v>3</v>
      </c>
      <c r="C35" s="235"/>
      <c r="D35" s="236"/>
      <c r="E35" s="236"/>
      <c r="F35" s="236"/>
      <c r="G35" s="236"/>
      <c r="H35" s="236"/>
      <c r="I35" s="237"/>
      <c r="J35" s="57"/>
    </row>
    <row r="36" spans="2:27" ht="12.75" customHeight="1" x14ac:dyDescent="0.2">
      <c r="B36" s="47">
        <v>4</v>
      </c>
      <c r="C36" s="235"/>
      <c r="D36" s="236"/>
      <c r="E36" s="236"/>
      <c r="F36" s="236"/>
      <c r="G36" s="236"/>
      <c r="H36" s="236"/>
      <c r="I36" s="237"/>
      <c r="J36" s="57"/>
    </row>
    <row r="37" spans="2:27" ht="12.75" customHeight="1" x14ac:dyDescent="0.2">
      <c r="B37" s="47">
        <v>5</v>
      </c>
      <c r="C37" s="235"/>
      <c r="D37" s="236"/>
      <c r="E37" s="236"/>
      <c r="F37" s="236"/>
      <c r="G37" s="236"/>
      <c r="H37" s="236"/>
      <c r="I37" s="237"/>
      <c r="J37" s="57"/>
      <c r="L37" s="111" t="s">
        <v>791</v>
      </c>
      <c r="M37" s="111" t="s">
        <v>792</v>
      </c>
      <c r="N37" s="111" t="s">
        <v>793</v>
      </c>
      <c r="O37" s="111" t="s">
        <v>794</v>
      </c>
      <c r="P37" s="111" t="s">
        <v>795</v>
      </c>
      <c r="Q37" s="111" t="s">
        <v>796</v>
      </c>
      <c r="R37" s="111" t="s">
        <v>797</v>
      </c>
      <c r="S37" s="111" t="s">
        <v>798</v>
      </c>
      <c r="T37" s="111" t="s">
        <v>799</v>
      </c>
      <c r="U37" s="111" t="s">
        <v>800</v>
      </c>
      <c r="V37" s="112" t="s">
        <v>801</v>
      </c>
      <c r="Y37" s="255" t="s">
        <v>823</v>
      </c>
      <c r="Z37" s="255"/>
    </row>
    <row r="38" spans="2:27" x14ac:dyDescent="0.2">
      <c r="B38" s="44"/>
      <c r="C38" s="44"/>
      <c r="J38" s="52"/>
      <c r="L38" s="247" t="str">
        <f>IF($C17&lt;&gt;FALSE(),$C17,"")</f>
        <v/>
      </c>
      <c r="M38" s="247">
        <f>C18</f>
        <v>0</v>
      </c>
      <c r="N38" s="247">
        <f>C19</f>
        <v>0</v>
      </c>
      <c r="O38" s="247">
        <f>C20</f>
        <v>0</v>
      </c>
      <c r="P38" s="247">
        <f>C21</f>
        <v>0</v>
      </c>
      <c r="Q38" s="247">
        <f>C22</f>
        <v>0</v>
      </c>
      <c r="R38" s="247">
        <f>C23</f>
        <v>0</v>
      </c>
      <c r="S38" s="247">
        <f>C24</f>
        <v>0</v>
      </c>
      <c r="T38" s="247">
        <f>C25</f>
        <v>0</v>
      </c>
      <c r="U38" s="247">
        <f>C26</f>
        <v>0</v>
      </c>
      <c r="V38" s="113"/>
      <c r="Y38" s="127" t="s">
        <v>836</v>
      </c>
      <c r="Z38" s="127" t="s">
        <v>881</v>
      </c>
    </row>
    <row r="39" spans="2:27" ht="12.75" customHeight="1" x14ac:dyDescent="0.2">
      <c r="B39" s="20" t="s">
        <v>824</v>
      </c>
      <c r="L39" s="248"/>
      <c r="M39" s="248"/>
      <c r="N39" s="248"/>
      <c r="O39" s="248"/>
      <c r="P39" s="248"/>
      <c r="Q39" s="248"/>
      <c r="R39" s="248"/>
      <c r="S39" s="248"/>
      <c r="T39" s="248"/>
      <c r="U39" s="248"/>
      <c r="V39" s="114"/>
      <c r="Y39" s="253" t="str">
        <f>E76</f>
        <v>Hasta 31/10/22</v>
      </c>
      <c r="Z39" s="253" t="str">
        <f>F76</f>
        <v>Desde 01/11/22</v>
      </c>
    </row>
    <row r="40" spans="2:27" x14ac:dyDescent="0.2">
      <c r="B40" s="18" t="s">
        <v>726</v>
      </c>
      <c r="D40" s="18" t="s">
        <v>19</v>
      </c>
      <c r="F40" s="18" t="s">
        <v>825</v>
      </c>
      <c r="H40" s="43" t="s">
        <v>725</v>
      </c>
      <c r="I40" s="43" t="s">
        <v>724</v>
      </c>
      <c r="J40" s="43" t="s">
        <v>12</v>
      </c>
      <c r="L40" s="119">
        <f t="shared" ref="L40:U40" si="0">SUM(L41:L48)</f>
        <v>0</v>
      </c>
      <c r="M40" s="119">
        <f t="shared" si="0"/>
        <v>0</v>
      </c>
      <c r="N40" s="119">
        <f t="shared" si="0"/>
        <v>0</v>
      </c>
      <c r="O40" s="119">
        <f t="shared" si="0"/>
        <v>0</v>
      </c>
      <c r="P40" s="119">
        <f t="shared" si="0"/>
        <v>0</v>
      </c>
      <c r="Q40" s="119">
        <f t="shared" si="0"/>
        <v>0</v>
      </c>
      <c r="R40" s="119">
        <f t="shared" si="0"/>
        <v>0</v>
      </c>
      <c r="S40" s="119">
        <f t="shared" si="0"/>
        <v>0</v>
      </c>
      <c r="T40" s="119">
        <f t="shared" si="0"/>
        <v>0</v>
      </c>
      <c r="U40" s="119">
        <f t="shared" si="0"/>
        <v>0</v>
      </c>
      <c r="V40" s="119">
        <f>SUM(L40:U40)</f>
        <v>0</v>
      </c>
      <c r="X40" s="18" t="s">
        <v>808</v>
      </c>
      <c r="Y40" s="253"/>
      <c r="Z40" s="253"/>
    </row>
    <row r="41" spans="2:27" x14ac:dyDescent="0.2">
      <c r="B41" s="246"/>
      <c r="C41" s="238"/>
      <c r="D41" s="246"/>
      <c r="E41" s="238"/>
      <c r="F41" s="238"/>
      <c r="G41" s="238"/>
      <c r="H41" s="110">
        <f>V41</f>
        <v>0</v>
      </c>
      <c r="I41" s="58">
        <v>0</v>
      </c>
      <c r="J41" s="22">
        <f t="shared" ref="J41:J48" si="1">+H41*I41</f>
        <v>0</v>
      </c>
      <c r="K41" s="116" t="s">
        <v>807</v>
      </c>
      <c r="L41" s="120">
        <v>0</v>
      </c>
      <c r="M41" s="120">
        <v>0</v>
      </c>
      <c r="N41" s="120">
        <v>0</v>
      </c>
      <c r="O41" s="120">
        <v>0</v>
      </c>
      <c r="P41" s="120">
        <v>0</v>
      </c>
      <c r="Q41" s="120">
        <v>0</v>
      </c>
      <c r="R41" s="120">
        <v>0</v>
      </c>
      <c r="S41" s="120">
        <v>0</v>
      </c>
      <c r="T41" s="120">
        <v>0</v>
      </c>
      <c r="U41" s="120">
        <v>0</v>
      </c>
      <c r="V41" s="119">
        <f>SUM(L41:U41)</f>
        <v>0</v>
      </c>
      <c r="W41" s="117">
        <f t="shared" ref="W41:W48" si="2">B41</f>
        <v>0</v>
      </c>
      <c r="X41" s="128" t="s">
        <v>807</v>
      </c>
      <c r="Y41" s="120">
        <v>0</v>
      </c>
      <c r="Z41" s="120">
        <v>0</v>
      </c>
      <c r="AA41" s="129" t="str">
        <f>IF(V41&lt;&gt;(Y41+Z41),"ERROR. El total no coincide con el desglose por fases","")</f>
        <v/>
      </c>
    </row>
    <row r="42" spans="2:27" x14ac:dyDescent="0.2">
      <c r="B42" s="246"/>
      <c r="C42" s="238"/>
      <c r="D42" s="246"/>
      <c r="E42" s="238"/>
      <c r="F42" s="238"/>
      <c r="G42" s="238"/>
      <c r="H42" s="110">
        <f t="shared" ref="H42:H48" si="3">V42</f>
        <v>0</v>
      </c>
      <c r="I42" s="58">
        <v>0</v>
      </c>
      <c r="J42" s="22">
        <f t="shared" si="1"/>
        <v>0</v>
      </c>
      <c r="K42" s="116" t="s">
        <v>807</v>
      </c>
      <c r="L42" s="120">
        <v>0</v>
      </c>
      <c r="M42" s="120">
        <v>0</v>
      </c>
      <c r="N42" s="120">
        <v>0</v>
      </c>
      <c r="O42" s="120">
        <v>0</v>
      </c>
      <c r="P42" s="120">
        <v>0</v>
      </c>
      <c r="Q42" s="120">
        <v>0</v>
      </c>
      <c r="R42" s="120">
        <v>0</v>
      </c>
      <c r="S42" s="120">
        <v>0</v>
      </c>
      <c r="T42" s="120">
        <v>0</v>
      </c>
      <c r="U42" s="120">
        <v>0</v>
      </c>
      <c r="V42" s="119">
        <f t="shared" ref="V42:V48" si="4">SUM(L42:U42)</f>
        <v>0</v>
      </c>
      <c r="W42" s="117">
        <f t="shared" si="2"/>
        <v>0</v>
      </c>
      <c r="X42" s="128" t="s">
        <v>807</v>
      </c>
      <c r="Y42" s="120">
        <v>0</v>
      </c>
      <c r="Z42" s="120">
        <v>0</v>
      </c>
      <c r="AA42" s="129" t="str">
        <f t="shared" ref="AA42:AA48" si="5">IF(V42&lt;&gt;(Y42+Z42),"ERROR. El total no coincide con el desglose por fases","")</f>
        <v/>
      </c>
    </row>
    <row r="43" spans="2:27" x14ac:dyDescent="0.2">
      <c r="B43" s="246"/>
      <c r="C43" s="238"/>
      <c r="D43" s="246"/>
      <c r="E43" s="238"/>
      <c r="F43" s="238"/>
      <c r="G43" s="238"/>
      <c r="H43" s="110">
        <f t="shared" si="3"/>
        <v>0</v>
      </c>
      <c r="I43" s="58">
        <v>0</v>
      </c>
      <c r="J43" s="22">
        <f t="shared" si="1"/>
        <v>0</v>
      </c>
      <c r="K43" s="116" t="s">
        <v>807</v>
      </c>
      <c r="L43" s="120">
        <v>0</v>
      </c>
      <c r="M43" s="120">
        <v>0</v>
      </c>
      <c r="N43" s="120">
        <v>0</v>
      </c>
      <c r="O43" s="120">
        <v>0</v>
      </c>
      <c r="P43" s="120">
        <v>0</v>
      </c>
      <c r="Q43" s="120">
        <v>0</v>
      </c>
      <c r="R43" s="120">
        <v>0</v>
      </c>
      <c r="S43" s="120">
        <v>0</v>
      </c>
      <c r="T43" s="120">
        <v>0</v>
      </c>
      <c r="U43" s="120">
        <v>0</v>
      </c>
      <c r="V43" s="119">
        <f t="shared" si="4"/>
        <v>0</v>
      </c>
      <c r="W43" s="117">
        <f t="shared" si="2"/>
        <v>0</v>
      </c>
      <c r="X43" s="128" t="s">
        <v>807</v>
      </c>
      <c r="Y43" s="120">
        <v>0</v>
      </c>
      <c r="Z43" s="120">
        <v>0</v>
      </c>
      <c r="AA43" s="129" t="str">
        <f t="shared" si="5"/>
        <v/>
      </c>
    </row>
    <row r="44" spans="2:27" x14ac:dyDescent="0.2">
      <c r="B44" s="246"/>
      <c r="C44" s="238"/>
      <c r="D44" s="246"/>
      <c r="E44" s="238"/>
      <c r="F44" s="238"/>
      <c r="G44" s="238"/>
      <c r="H44" s="110">
        <f t="shared" si="3"/>
        <v>0</v>
      </c>
      <c r="I44" s="58">
        <v>0</v>
      </c>
      <c r="J44" s="22">
        <f t="shared" si="1"/>
        <v>0</v>
      </c>
      <c r="K44" s="116" t="s">
        <v>807</v>
      </c>
      <c r="L44" s="120">
        <v>0</v>
      </c>
      <c r="M44" s="120">
        <v>0</v>
      </c>
      <c r="N44" s="120">
        <v>0</v>
      </c>
      <c r="O44" s="120">
        <v>0</v>
      </c>
      <c r="P44" s="120">
        <v>0</v>
      </c>
      <c r="Q44" s="120">
        <v>0</v>
      </c>
      <c r="R44" s="120">
        <v>0</v>
      </c>
      <c r="S44" s="120">
        <v>0</v>
      </c>
      <c r="T44" s="120">
        <v>0</v>
      </c>
      <c r="U44" s="120">
        <v>0</v>
      </c>
      <c r="V44" s="119">
        <f t="shared" si="4"/>
        <v>0</v>
      </c>
      <c r="W44" s="117">
        <f t="shared" si="2"/>
        <v>0</v>
      </c>
      <c r="X44" s="128" t="s">
        <v>807</v>
      </c>
      <c r="Y44" s="120">
        <v>0</v>
      </c>
      <c r="Z44" s="120">
        <v>0</v>
      </c>
      <c r="AA44" s="129" t="str">
        <f t="shared" si="5"/>
        <v/>
      </c>
    </row>
    <row r="45" spans="2:27" x14ac:dyDescent="0.2">
      <c r="B45" s="246"/>
      <c r="C45" s="238"/>
      <c r="D45" s="246"/>
      <c r="E45" s="238"/>
      <c r="F45" s="238"/>
      <c r="G45" s="238"/>
      <c r="H45" s="110">
        <f t="shared" si="3"/>
        <v>0</v>
      </c>
      <c r="I45" s="58">
        <v>0</v>
      </c>
      <c r="J45" s="22">
        <f t="shared" si="1"/>
        <v>0</v>
      </c>
      <c r="K45" s="116" t="s">
        <v>807</v>
      </c>
      <c r="L45" s="120">
        <v>0</v>
      </c>
      <c r="M45" s="120">
        <v>0</v>
      </c>
      <c r="N45" s="120">
        <v>0</v>
      </c>
      <c r="O45" s="120">
        <v>0</v>
      </c>
      <c r="P45" s="120">
        <v>0</v>
      </c>
      <c r="Q45" s="120">
        <v>0</v>
      </c>
      <c r="R45" s="120">
        <v>0</v>
      </c>
      <c r="S45" s="120">
        <v>0</v>
      </c>
      <c r="T45" s="120">
        <v>0</v>
      </c>
      <c r="U45" s="120">
        <v>0</v>
      </c>
      <c r="V45" s="119">
        <f t="shared" si="4"/>
        <v>0</v>
      </c>
      <c r="W45" s="117">
        <f t="shared" si="2"/>
        <v>0</v>
      </c>
      <c r="X45" s="128" t="s">
        <v>807</v>
      </c>
      <c r="Y45" s="120">
        <v>0</v>
      </c>
      <c r="Z45" s="120">
        <v>0</v>
      </c>
      <c r="AA45" s="129" t="str">
        <f t="shared" si="5"/>
        <v/>
      </c>
    </row>
    <row r="46" spans="2:27" x14ac:dyDescent="0.2">
      <c r="B46" s="246"/>
      <c r="C46" s="238"/>
      <c r="D46" s="246"/>
      <c r="E46" s="238"/>
      <c r="F46" s="238"/>
      <c r="G46" s="238"/>
      <c r="H46" s="110">
        <f t="shared" si="3"/>
        <v>0</v>
      </c>
      <c r="I46" s="58">
        <v>0</v>
      </c>
      <c r="J46" s="22">
        <f t="shared" si="1"/>
        <v>0</v>
      </c>
      <c r="K46" s="116" t="s">
        <v>807</v>
      </c>
      <c r="L46" s="120">
        <v>0</v>
      </c>
      <c r="M46" s="120">
        <v>0</v>
      </c>
      <c r="N46" s="120">
        <v>0</v>
      </c>
      <c r="O46" s="120">
        <v>0</v>
      </c>
      <c r="P46" s="120">
        <v>0</v>
      </c>
      <c r="Q46" s="120">
        <v>0</v>
      </c>
      <c r="R46" s="120">
        <v>0</v>
      </c>
      <c r="S46" s="120">
        <v>0</v>
      </c>
      <c r="T46" s="120">
        <v>0</v>
      </c>
      <c r="U46" s="120">
        <v>0</v>
      </c>
      <c r="V46" s="119">
        <f t="shared" si="4"/>
        <v>0</v>
      </c>
      <c r="W46" s="117">
        <f t="shared" si="2"/>
        <v>0</v>
      </c>
      <c r="X46" s="128" t="s">
        <v>807</v>
      </c>
      <c r="Y46" s="120">
        <v>0</v>
      </c>
      <c r="Z46" s="120">
        <v>0</v>
      </c>
      <c r="AA46" s="129" t="str">
        <f t="shared" si="5"/>
        <v/>
      </c>
    </row>
    <row r="47" spans="2:27" x14ac:dyDescent="0.2">
      <c r="B47" s="246"/>
      <c r="C47" s="238"/>
      <c r="D47" s="246"/>
      <c r="E47" s="238"/>
      <c r="F47" s="238"/>
      <c r="G47" s="238"/>
      <c r="H47" s="110">
        <f t="shared" si="3"/>
        <v>0</v>
      </c>
      <c r="I47" s="58">
        <v>0</v>
      </c>
      <c r="J47" s="22">
        <f t="shared" si="1"/>
        <v>0</v>
      </c>
      <c r="K47" s="116" t="s">
        <v>807</v>
      </c>
      <c r="L47" s="120">
        <v>0</v>
      </c>
      <c r="M47" s="120">
        <v>0</v>
      </c>
      <c r="N47" s="120">
        <v>0</v>
      </c>
      <c r="O47" s="120">
        <v>0</v>
      </c>
      <c r="P47" s="120">
        <v>0</v>
      </c>
      <c r="Q47" s="120">
        <v>0</v>
      </c>
      <c r="R47" s="120">
        <v>0</v>
      </c>
      <c r="S47" s="120">
        <v>0</v>
      </c>
      <c r="T47" s="120">
        <v>0</v>
      </c>
      <c r="U47" s="120">
        <v>0</v>
      </c>
      <c r="V47" s="119">
        <f t="shared" si="4"/>
        <v>0</v>
      </c>
      <c r="W47" s="117">
        <f t="shared" si="2"/>
        <v>0</v>
      </c>
      <c r="X47" s="128" t="s">
        <v>807</v>
      </c>
      <c r="Y47" s="120">
        <v>0</v>
      </c>
      <c r="Z47" s="120">
        <v>0</v>
      </c>
      <c r="AA47" s="129" t="str">
        <f t="shared" si="5"/>
        <v/>
      </c>
    </row>
    <row r="48" spans="2:27" x14ac:dyDescent="0.2">
      <c r="B48" s="246"/>
      <c r="C48" s="238"/>
      <c r="D48" s="246"/>
      <c r="E48" s="238"/>
      <c r="F48" s="238"/>
      <c r="G48" s="238"/>
      <c r="H48" s="110">
        <f t="shared" si="3"/>
        <v>0</v>
      </c>
      <c r="I48" s="58">
        <v>0</v>
      </c>
      <c r="J48" s="22">
        <f t="shared" si="1"/>
        <v>0</v>
      </c>
      <c r="K48" s="116" t="s">
        <v>807</v>
      </c>
      <c r="L48" s="120">
        <v>0</v>
      </c>
      <c r="M48" s="120">
        <v>0</v>
      </c>
      <c r="N48" s="120">
        <v>0</v>
      </c>
      <c r="O48" s="120">
        <v>0</v>
      </c>
      <c r="P48" s="120">
        <v>0</v>
      </c>
      <c r="Q48" s="120">
        <v>0</v>
      </c>
      <c r="R48" s="120">
        <v>0</v>
      </c>
      <c r="S48" s="120">
        <v>0</v>
      </c>
      <c r="T48" s="120">
        <v>0</v>
      </c>
      <c r="U48" s="120">
        <v>0</v>
      </c>
      <c r="V48" s="119">
        <f t="shared" si="4"/>
        <v>0</v>
      </c>
      <c r="W48" s="117">
        <f t="shared" si="2"/>
        <v>0</v>
      </c>
      <c r="X48" s="128" t="s">
        <v>807</v>
      </c>
      <c r="Y48" s="120">
        <v>0</v>
      </c>
      <c r="Z48" s="120">
        <v>0</v>
      </c>
      <c r="AA48" s="129" t="str">
        <f t="shared" si="5"/>
        <v/>
      </c>
    </row>
    <row r="49" spans="2:27" x14ac:dyDescent="0.2">
      <c r="I49" s="48" t="s">
        <v>12</v>
      </c>
      <c r="J49" s="23">
        <f>SUM(J41:J48)</f>
        <v>0</v>
      </c>
      <c r="L49" s="121">
        <f t="shared" ref="L49:U49" si="6">SUMPRODUCT($I$41:$I$48,L41:L48)</f>
        <v>0</v>
      </c>
      <c r="M49" s="121">
        <f t="shared" si="6"/>
        <v>0</v>
      </c>
      <c r="N49" s="121">
        <f t="shared" si="6"/>
        <v>0</v>
      </c>
      <c r="O49" s="121">
        <f t="shared" si="6"/>
        <v>0</v>
      </c>
      <c r="P49" s="121">
        <f t="shared" si="6"/>
        <v>0</v>
      </c>
      <c r="Q49" s="121">
        <f t="shared" si="6"/>
        <v>0</v>
      </c>
      <c r="R49" s="121">
        <f t="shared" si="6"/>
        <v>0</v>
      </c>
      <c r="S49" s="121">
        <f t="shared" si="6"/>
        <v>0</v>
      </c>
      <c r="T49" s="121">
        <f t="shared" si="6"/>
        <v>0</v>
      </c>
      <c r="U49" s="121">
        <f t="shared" si="6"/>
        <v>0</v>
      </c>
      <c r="V49" s="121">
        <f>SUM(L49:U49)</f>
        <v>0</v>
      </c>
      <c r="X49" s="18" t="s">
        <v>808</v>
      </c>
      <c r="Y49" s="121">
        <f>SUMPRODUCT($I$41:$I$48,Y41:Y48)</f>
        <v>0</v>
      </c>
      <c r="Z49" s="121">
        <f>SUMPRODUCT($I$41:$I$48,Z41:Z48)</f>
        <v>0</v>
      </c>
    </row>
    <row r="50" spans="2:27" ht="12.75" customHeight="1" x14ac:dyDescent="0.2">
      <c r="B50" s="20" t="s">
        <v>804</v>
      </c>
      <c r="X50" s="18" t="s">
        <v>808</v>
      </c>
      <c r="Y50" s="253" t="str">
        <f>Y39</f>
        <v>Hasta 31/10/22</v>
      </c>
      <c r="Z50" s="253" t="str">
        <f>Z39</f>
        <v>Desde 01/11/22</v>
      </c>
    </row>
    <row r="51" spans="2:27" x14ac:dyDescent="0.2">
      <c r="B51" s="18" t="s">
        <v>719</v>
      </c>
      <c r="J51" s="18" t="s">
        <v>728</v>
      </c>
      <c r="L51" s="115" t="str">
        <f t="shared" ref="L51:V51" si="7">L$37</f>
        <v>Fase 1</v>
      </c>
      <c r="M51" s="115" t="str">
        <f t="shared" si="7"/>
        <v>Fase 2</v>
      </c>
      <c r="N51" s="115" t="str">
        <f t="shared" si="7"/>
        <v>Fase 3</v>
      </c>
      <c r="O51" s="115" t="str">
        <f t="shared" si="7"/>
        <v>Fase 4</v>
      </c>
      <c r="P51" s="115" t="str">
        <f t="shared" si="7"/>
        <v>Fase 5</v>
      </c>
      <c r="Q51" s="115" t="str">
        <f t="shared" si="7"/>
        <v>Fase 6</v>
      </c>
      <c r="R51" s="115" t="str">
        <f t="shared" si="7"/>
        <v>Fase 7</v>
      </c>
      <c r="S51" s="115" t="str">
        <f t="shared" si="7"/>
        <v>Fase 8</v>
      </c>
      <c r="T51" s="115" t="str">
        <f t="shared" si="7"/>
        <v>Fase 9</v>
      </c>
      <c r="U51" s="115" t="str">
        <f t="shared" si="7"/>
        <v>Fase 10</v>
      </c>
      <c r="V51" s="115" t="str">
        <f t="shared" si="7"/>
        <v>TOTAL</v>
      </c>
      <c r="X51" s="18" t="s">
        <v>808</v>
      </c>
      <c r="Y51" s="253"/>
      <c r="Z51" s="253"/>
    </row>
    <row r="52" spans="2:27" x14ac:dyDescent="0.2">
      <c r="B52" s="254"/>
      <c r="C52" s="250"/>
      <c r="D52" s="250"/>
      <c r="E52" s="250"/>
      <c r="F52" s="250"/>
      <c r="G52" s="250"/>
      <c r="H52" s="250"/>
      <c r="I52" s="251"/>
      <c r="J52" s="22">
        <f>V52</f>
        <v>0</v>
      </c>
      <c r="K52" s="116" t="s">
        <v>807</v>
      </c>
      <c r="L52" s="76">
        <v>0</v>
      </c>
      <c r="M52" s="76">
        <v>0</v>
      </c>
      <c r="N52" s="76">
        <v>0</v>
      </c>
      <c r="O52" s="76">
        <v>0</v>
      </c>
      <c r="P52" s="76">
        <v>0</v>
      </c>
      <c r="Q52" s="76">
        <v>0</v>
      </c>
      <c r="R52" s="76">
        <v>0</v>
      </c>
      <c r="S52" s="76">
        <v>0</v>
      </c>
      <c r="T52" s="76">
        <v>0</v>
      </c>
      <c r="U52" s="76">
        <v>0</v>
      </c>
      <c r="V52" s="121">
        <f t="shared" ref="V52:V58" si="8">SUM(L52:U52)</f>
        <v>0</v>
      </c>
      <c r="W52" s="117">
        <f t="shared" ref="W52:W57" si="9">B52</f>
        <v>0</v>
      </c>
      <c r="X52" s="128" t="s">
        <v>807</v>
      </c>
      <c r="Y52" s="76">
        <v>0</v>
      </c>
      <c r="Z52" s="76">
        <v>0</v>
      </c>
      <c r="AA52" s="129" t="str">
        <f t="shared" ref="AA52:AA57" si="10">IF(V52&lt;&gt;(Y52+Z52),"ERROR. El total no coincide con el desglose por fases","")</f>
        <v/>
      </c>
    </row>
    <row r="53" spans="2:27" x14ac:dyDescent="0.2">
      <c r="B53" s="254"/>
      <c r="C53" s="250"/>
      <c r="D53" s="250"/>
      <c r="E53" s="250"/>
      <c r="F53" s="250"/>
      <c r="G53" s="250"/>
      <c r="H53" s="250"/>
      <c r="I53" s="251"/>
      <c r="J53" s="22">
        <f t="shared" ref="J53:J58" si="11">V53</f>
        <v>0</v>
      </c>
      <c r="K53" s="116" t="s">
        <v>807</v>
      </c>
      <c r="L53" s="76">
        <v>0</v>
      </c>
      <c r="M53" s="76">
        <v>0</v>
      </c>
      <c r="N53" s="76">
        <v>0</v>
      </c>
      <c r="O53" s="76">
        <v>0</v>
      </c>
      <c r="P53" s="76">
        <v>0</v>
      </c>
      <c r="Q53" s="76">
        <v>0</v>
      </c>
      <c r="R53" s="76">
        <v>0</v>
      </c>
      <c r="S53" s="76">
        <v>0</v>
      </c>
      <c r="T53" s="76">
        <v>0</v>
      </c>
      <c r="U53" s="76">
        <v>0</v>
      </c>
      <c r="V53" s="121">
        <f t="shared" si="8"/>
        <v>0</v>
      </c>
      <c r="W53" s="117">
        <f t="shared" si="9"/>
        <v>0</v>
      </c>
      <c r="X53" s="128" t="s">
        <v>807</v>
      </c>
      <c r="Y53" s="76">
        <v>0</v>
      </c>
      <c r="Z53" s="76">
        <v>0</v>
      </c>
      <c r="AA53" s="129" t="str">
        <f t="shared" si="10"/>
        <v/>
      </c>
    </row>
    <row r="54" spans="2:27" x14ac:dyDescent="0.2">
      <c r="B54" s="254"/>
      <c r="C54" s="250"/>
      <c r="D54" s="250"/>
      <c r="E54" s="250"/>
      <c r="F54" s="250"/>
      <c r="G54" s="250"/>
      <c r="H54" s="250"/>
      <c r="I54" s="251"/>
      <c r="J54" s="22">
        <f t="shared" si="11"/>
        <v>0</v>
      </c>
      <c r="K54" s="116" t="s">
        <v>807</v>
      </c>
      <c r="L54" s="76">
        <v>0</v>
      </c>
      <c r="M54" s="76">
        <v>0</v>
      </c>
      <c r="N54" s="76">
        <v>0</v>
      </c>
      <c r="O54" s="76">
        <v>0</v>
      </c>
      <c r="P54" s="76">
        <v>0</v>
      </c>
      <c r="Q54" s="76">
        <v>0</v>
      </c>
      <c r="R54" s="76">
        <v>0</v>
      </c>
      <c r="S54" s="76">
        <v>0</v>
      </c>
      <c r="T54" s="76">
        <v>0</v>
      </c>
      <c r="U54" s="76">
        <v>0</v>
      </c>
      <c r="V54" s="121">
        <f t="shared" si="8"/>
        <v>0</v>
      </c>
      <c r="W54" s="117">
        <f t="shared" si="9"/>
        <v>0</v>
      </c>
      <c r="X54" s="128" t="s">
        <v>807</v>
      </c>
      <c r="Y54" s="76">
        <v>0</v>
      </c>
      <c r="Z54" s="76">
        <v>0</v>
      </c>
      <c r="AA54" s="129" t="str">
        <f t="shared" si="10"/>
        <v/>
      </c>
    </row>
    <row r="55" spans="2:27" x14ac:dyDescent="0.2">
      <c r="B55" s="254"/>
      <c r="C55" s="250"/>
      <c r="D55" s="250"/>
      <c r="E55" s="250"/>
      <c r="F55" s="250"/>
      <c r="G55" s="250"/>
      <c r="H55" s="250"/>
      <c r="I55" s="251"/>
      <c r="J55" s="22">
        <f t="shared" si="11"/>
        <v>0</v>
      </c>
      <c r="K55" s="116" t="s">
        <v>807</v>
      </c>
      <c r="L55" s="76">
        <v>0</v>
      </c>
      <c r="M55" s="76">
        <v>0</v>
      </c>
      <c r="N55" s="76">
        <v>0</v>
      </c>
      <c r="O55" s="76">
        <v>0</v>
      </c>
      <c r="P55" s="76">
        <v>0</v>
      </c>
      <c r="Q55" s="76">
        <v>0</v>
      </c>
      <c r="R55" s="76">
        <v>0</v>
      </c>
      <c r="S55" s="76">
        <v>0</v>
      </c>
      <c r="T55" s="76">
        <v>0</v>
      </c>
      <c r="U55" s="76">
        <v>0</v>
      </c>
      <c r="V55" s="121">
        <f>SUM(L55:U55)</f>
        <v>0</v>
      </c>
      <c r="W55" s="117">
        <f t="shared" si="9"/>
        <v>0</v>
      </c>
      <c r="X55" s="128" t="s">
        <v>807</v>
      </c>
      <c r="Y55" s="76">
        <v>0</v>
      </c>
      <c r="Z55" s="76">
        <v>0</v>
      </c>
      <c r="AA55" s="129" t="str">
        <f t="shared" si="10"/>
        <v/>
      </c>
    </row>
    <row r="56" spans="2:27" x14ac:dyDescent="0.2">
      <c r="B56" s="254"/>
      <c r="C56" s="250"/>
      <c r="D56" s="250"/>
      <c r="E56" s="250"/>
      <c r="F56" s="250"/>
      <c r="G56" s="250"/>
      <c r="H56" s="250"/>
      <c r="I56" s="251"/>
      <c r="J56" s="22">
        <f t="shared" si="11"/>
        <v>0</v>
      </c>
      <c r="K56" s="116" t="s">
        <v>807</v>
      </c>
      <c r="L56" s="76">
        <v>0</v>
      </c>
      <c r="M56" s="76">
        <v>0</v>
      </c>
      <c r="N56" s="76">
        <v>0</v>
      </c>
      <c r="O56" s="76">
        <v>0</v>
      </c>
      <c r="P56" s="76">
        <v>0</v>
      </c>
      <c r="Q56" s="76">
        <v>0</v>
      </c>
      <c r="R56" s="76">
        <v>0</v>
      </c>
      <c r="S56" s="76">
        <v>0</v>
      </c>
      <c r="T56" s="76">
        <v>0</v>
      </c>
      <c r="U56" s="76">
        <v>0</v>
      </c>
      <c r="V56" s="121">
        <f>SUM(L56:U56)</f>
        <v>0</v>
      </c>
      <c r="W56" s="117">
        <f t="shared" si="9"/>
        <v>0</v>
      </c>
      <c r="X56" s="128" t="s">
        <v>807</v>
      </c>
      <c r="Y56" s="76">
        <v>0</v>
      </c>
      <c r="Z56" s="76">
        <v>0</v>
      </c>
      <c r="AA56" s="129" t="str">
        <f t="shared" si="10"/>
        <v/>
      </c>
    </row>
    <row r="57" spans="2:27" x14ac:dyDescent="0.2">
      <c r="B57" s="254"/>
      <c r="C57" s="250"/>
      <c r="D57" s="250"/>
      <c r="E57" s="250"/>
      <c r="F57" s="250"/>
      <c r="G57" s="250"/>
      <c r="H57" s="250"/>
      <c r="I57" s="251"/>
      <c r="J57" s="22">
        <f t="shared" si="11"/>
        <v>0</v>
      </c>
      <c r="K57" s="116" t="s">
        <v>807</v>
      </c>
      <c r="L57" s="76">
        <v>0</v>
      </c>
      <c r="M57" s="76">
        <v>0</v>
      </c>
      <c r="N57" s="76">
        <v>0</v>
      </c>
      <c r="O57" s="76">
        <v>0</v>
      </c>
      <c r="P57" s="76">
        <v>0</v>
      </c>
      <c r="Q57" s="76">
        <v>0</v>
      </c>
      <c r="R57" s="76">
        <v>0</v>
      </c>
      <c r="S57" s="76">
        <v>0</v>
      </c>
      <c r="T57" s="76">
        <v>0</v>
      </c>
      <c r="U57" s="76">
        <v>0</v>
      </c>
      <c r="V57" s="121">
        <f t="shared" si="8"/>
        <v>0</v>
      </c>
      <c r="W57" s="117">
        <f t="shared" si="9"/>
        <v>0</v>
      </c>
      <c r="X57" s="128" t="s">
        <v>807</v>
      </c>
      <c r="Y57" s="76">
        <v>0</v>
      </c>
      <c r="Z57" s="76">
        <v>0</v>
      </c>
      <c r="AA57" s="129" t="str">
        <f t="shared" si="10"/>
        <v/>
      </c>
    </row>
    <row r="58" spans="2:27" x14ac:dyDescent="0.2">
      <c r="I58" s="48" t="s">
        <v>12</v>
      </c>
      <c r="J58" s="23">
        <f t="shared" si="11"/>
        <v>0</v>
      </c>
      <c r="L58" s="121">
        <f>SUM(L52:L57)</f>
        <v>0</v>
      </c>
      <c r="M58" s="121">
        <f t="shared" ref="M58:U58" si="12">SUM(M52:M57)</f>
        <v>0</v>
      </c>
      <c r="N58" s="121">
        <f t="shared" si="12"/>
        <v>0</v>
      </c>
      <c r="O58" s="121">
        <f t="shared" si="12"/>
        <v>0</v>
      </c>
      <c r="P58" s="121">
        <f t="shared" si="12"/>
        <v>0</v>
      </c>
      <c r="Q58" s="121">
        <f t="shared" si="12"/>
        <v>0</v>
      </c>
      <c r="R58" s="121">
        <f t="shared" si="12"/>
        <v>0</v>
      </c>
      <c r="S58" s="121">
        <f t="shared" si="12"/>
        <v>0</v>
      </c>
      <c r="T58" s="121">
        <f t="shared" si="12"/>
        <v>0</v>
      </c>
      <c r="U58" s="121">
        <f t="shared" si="12"/>
        <v>0</v>
      </c>
      <c r="V58" s="121">
        <f t="shared" si="8"/>
        <v>0</v>
      </c>
      <c r="X58" s="18" t="s">
        <v>808</v>
      </c>
      <c r="Y58" s="121">
        <f>SUM(Y52:Y57)</f>
        <v>0</v>
      </c>
      <c r="Z58" s="121">
        <f>SUM(Z52:Z57)</f>
        <v>0</v>
      </c>
    </row>
    <row r="59" spans="2:27" ht="12.75" customHeight="1" x14ac:dyDescent="0.2">
      <c r="B59" s="20" t="s">
        <v>805</v>
      </c>
      <c r="X59" s="18" t="s">
        <v>808</v>
      </c>
      <c r="Y59" s="253" t="str">
        <f>Y39</f>
        <v>Hasta 31/10/22</v>
      </c>
      <c r="Z59" s="253" t="str">
        <f>Z39</f>
        <v>Desde 01/11/22</v>
      </c>
    </row>
    <row r="60" spans="2:27" x14ac:dyDescent="0.2">
      <c r="B60" s="18" t="s">
        <v>826</v>
      </c>
      <c r="E60" s="18" t="s">
        <v>827</v>
      </c>
      <c r="H60" s="18" t="s">
        <v>828</v>
      </c>
      <c r="J60" s="18" t="s">
        <v>728</v>
      </c>
      <c r="L60" s="115" t="str">
        <f t="shared" ref="L60:V60" si="13">L$37</f>
        <v>Fase 1</v>
      </c>
      <c r="M60" s="115" t="str">
        <f t="shared" si="13"/>
        <v>Fase 2</v>
      </c>
      <c r="N60" s="115" t="str">
        <f t="shared" si="13"/>
        <v>Fase 3</v>
      </c>
      <c r="O60" s="115" t="str">
        <f t="shared" si="13"/>
        <v>Fase 4</v>
      </c>
      <c r="P60" s="115" t="str">
        <f t="shared" si="13"/>
        <v>Fase 5</v>
      </c>
      <c r="Q60" s="115" t="str">
        <f t="shared" si="13"/>
        <v>Fase 6</v>
      </c>
      <c r="R60" s="115" t="str">
        <f t="shared" si="13"/>
        <v>Fase 7</v>
      </c>
      <c r="S60" s="115" t="str">
        <f t="shared" si="13"/>
        <v>Fase 8</v>
      </c>
      <c r="T60" s="115" t="str">
        <f t="shared" si="13"/>
        <v>Fase 9</v>
      </c>
      <c r="U60" s="115" t="str">
        <f t="shared" si="13"/>
        <v>Fase 10</v>
      </c>
      <c r="V60" s="115" t="str">
        <f t="shared" si="13"/>
        <v>TOTAL</v>
      </c>
      <c r="X60" s="18" t="s">
        <v>808</v>
      </c>
      <c r="Y60" s="253"/>
      <c r="Z60" s="253"/>
    </row>
    <row r="61" spans="2:27" x14ac:dyDescent="0.2">
      <c r="B61" s="246"/>
      <c r="C61" s="238"/>
      <c r="D61" s="238"/>
      <c r="E61" s="246"/>
      <c r="F61" s="238"/>
      <c r="G61" s="238"/>
      <c r="H61" s="238"/>
      <c r="I61" s="238"/>
      <c r="J61" s="22">
        <f t="shared" ref="J61:J68" si="14">V61</f>
        <v>0</v>
      </c>
      <c r="K61" s="116" t="s">
        <v>807</v>
      </c>
      <c r="L61" s="76">
        <v>0</v>
      </c>
      <c r="M61" s="76">
        <v>0</v>
      </c>
      <c r="N61" s="76">
        <v>0</v>
      </c>
      <c r="O61" s="76">
        <v>0</v>
      </c>
      <c r="P61" s="76">
        <v>0</v>
      </c>
      <c r="Q61" s="76">
        <v>0</v>
      </c>
      <c r="R61" s="76">
        <v>0</v>
      </c>
      <c r="S61" s="76">
        <v>0</v>
      </c>
      <c r="T61" s="76">
        <v>0</v>
      </c>
      <c r="U61" s="76">
        <v>0</v>
      </c>
      <c r="V61" s="121">
        <f t="shared" ref="V61:V68" si="15">SUM(L61:U61)</f>
        <v>0</v>
      </c>
      <c r="W61" s="117">
        <f t="shared" ref="W61:W67" si="16">B61</f>
        <v>0</v>
      </c>
      <c r="X61" s="128" t="s">
        <v>807</v>
      </c>
      <c r="Y61" s="76">
        <v>0</v>
      </c>
      <c r="Z61" s="76">
        <v>0</v>
      </c>
      <c r="AA61" s="129" t="str">
        <f t="shared" ref="AA61:AA67" si="17">IF(V61&lt;&gt;(Y61+Z61),"ERROR. El total no coincide con el desglose por fases","")</f>
        <v/>
      </c>
    </row>
    <row r="62" spans="2:27" x14ac:dyDescent="0.2">
      <c r="B62" s="246"/>
      <c r="C62" s="238"/>
      <c r="D62" s="238"/>
      <c r="E62" s="246"/>
      <c r="F62" s="238"/>
      <c r="G62" s="238"/>
      <c r="H62" s="238"/>
      <c r="I62" s="238"/>
      <c r="J62" s="22">
        <f t="shared" si="14"/>
        <v>0</v>
      </c>
      <c r="K62" s="116" t="s">
        <v>807</v>
      </c>
      <c r="L62" s="76">
        <v>0</v>
      </c>
      <c r="M62" s="76">
        <v>0</v>
      </c>
      <c r="N62" s="76">
        <v>0</v>
      </c>
      <c r="O62" s="76">
        <v>0</v>
      </c>
      <c r="P62" s="76">
        <v>0</v>
      </c>
      <c r="Q62" s="76">
        <v>0</v>
      </c>
      <c r="R62" s="76">
        <v>0</v>
      </c>
      <c r="S62" s="76">
        <v>0</v>
      </c>
      <c r="T62" s="76">
        <v>0</v>
      </c>
      <c r="U62" s="76">
        <v>0</v>
      </c>
      <c r="V62" s="121">
        <f>SUM(L62:U62)</f>
        <v>0</v>
      </c>
      <c r="W62" s="117">
        <f t="shared" si="16"/>
        <v>0</v>
      </c>
      <c r="X62" s="128" t="s">
        <v>807</v>
      </c>
      <c r="Y62" s="76">
        <v>0</v>
      </c>
      <c r="Z62" s="76">
        <v>0</v>
      </c>
      <c r="AA62" s="129" t="str">
        <f t="shared" si="17"/>
        <v/>
      </c>
    </row>
    <row r="63" spans="2:27" x14ac:dyDescent="0.2">
      <c r="B63" s="246"/>
      <c r="C63" s="238"/>
      <c r="D63" s="238"/>
      <c r="E63" s="246"/>
      <c r="F63" s="238"/>
      <c r="G63" s="238"/>
      <c r="H63" s="238"/>
      <c r="I63" s="238"/>
      <c r="J63" s="22">
        <f t="shared" si="14"/>
        <v>0</v>
      </c>
      <c r="K63" s="116" t="s">
        <v>807</v>
      </c>
      <c r="L63" s="76">
        <v>0</v>
      </c>
      <c r="M63" s="76">
        <v>0</v>
      </c>
      <c r="N63" s="76">
        <v>0</v>
      </c>
      <c r="O63" s="76">
        <v>0</v>
      </c>
      <c r="P63" s="76">
        <v>0</v>
      </c>
      <c r="Q63" s="76">
        <v>0</v>
      </c>
      <c r="R63" s="76">
        <v>0</v>
      </c>
      <c r="S63" s="76">
        <v>0</v>
      </c>
      <c r="T63" s="76">
        <v>0</v>
      </c>
      <c r="U63" s="76">
        <v>0</v>
      </c>
      <c r="V63" s="121">
        <f>SUM(L63:U63)</f>
        <v>0</v>
      </c>
      <c r="W63" s="117">
        <f t="shared" si="16"/>
        <v>0</v>
      </c>
      <c r="X63" s="128" t="s">
        <v>807</v>
      </c>
      <c r="Y63" s="76">
        <v>0</v>
      </c>
      <c r="Z63" s="76">
        <v>0</v>
      </c>
      <c r="AA63" s="129" t="str">
        <f t="shared" si="17"/>
        <v/>
      </c>
    </row>
    <row r="64" spans="2:27" x14ac:dyDescent="0.2">
      <c r="B64" s="246"/>
      <c r="C64" s="238"/>
      <c r="D64" s="238"/>
      <c r="E64" s="246"/>
      <c r="F64" s="238"/>
      <c r="G64" s="238"/>
      <c r="H64" s="238"/>
      <c r="I64" s="238"/>
      <c r="J64" s="22">
        <f t="shared" si="14"/>
        <v>0</v>
      </c>
      <c r="K64" s="116" t="s">
        <v>807</v>
      </c>
      <c r="L64" s="76">
        <v>0</v>
      </c>
      <c r="M64" s="76">
        <v>0</v>
      </c>
      <c r="N64" s="76">
        <v>0</v>
      </c>
      <c r="O64" s="76">
        <v>0</v>
      </c>
      <c r="P64" s="76">
        <v>0</v>
      </c>
      <c r="Q64" s="76">
        <v>0</v>
      </c>
      <c r="R64" s="76">
        <v>0</v>
      </c>
      <c r="S64" s="76">
        <v>0</v>
      </c>
      <c r="T64" s="76">
        <v>0</v>
      </c>
      <c r="U64" s="76">
        <v>0</v>
      </c>
      <c r="V64" s="121">
        <f t="shared" si="15"/>
        <v>0</v>
      </c>
      <c r="W64" s="117">
        <f t="shared" si="16"/>
        <v>0</v>
      </c>
      <c r="X64" s="128" t="s">
        <v>807</v>
      </c>
      <c r="Y64" s="76">
        <v>0</v>
      </c>
      <c r="Z64" s="76">
        <v>0</v>
      </c>
      <c r="AA64" s="129" t="str">
        <f t="shared" si="17"/>
        <v/>
      </c>
    </row>
    <row r="65" spans="2:27" x14ac:dyDescent="0.2">
      <c r="B65" s="246"/>
      <c r="C65" s="238"/>
      <c r="D65" s="238"/>
      <c r="E65" s="246"/>
      <c r="F65" s="238"/>
      <c r="G65" s="238"/>
      <c r="H65" s="238"/>
      <c r="I65" s="238"/>
      <c r="J65" s="22">
        <f t="shared" si="14"/>
        <v>0</v>
      </c>
      <c r="K65" s="116" t="s">
        <v>807</v>
      </c>
      <c r="L65" s="76">
        <v>0</v>
      </c>
      <c r="M65" s="76">
        <v>0</v>
      </c>
      <c r="N65" s="76">
        <v>0</v>
      </c>
      <c r="O65" s="76">
        <v>0</v>
      </c>
      <c r="P65" s="76">
        <v>0</v>
      </c>
      <c r="Q65" s="76">
        <v>0</v>
      </c>
      <c r="R65" s="76">
        <v>0</v>
      </c>
      <c r="S65" s="76">
        <v>0</v>
      </c>
      <c r="T65" s="76">
        <v>0</v>
      </c>
      <c r="U65" s="76">
        <v>0</v>
      </c>
      <c r="V65" s="121">
        <f t="shared" si="15"/>
        <v>0</v>
      </c>
      <c r="W65" s="117">
        <f t="shared" si="16"/>
        <v>0</v>
      </c>
      <c r="X65" s="128" t="s">
        <v>807</v>
      </c>
      <c r="Y65" s="76">
        <v>0</v>
      </c>
      <c r="Z65" s="76">
        <v>0</v>
      </c>
      <c r="AA65" s="129" t="str">
        <f t="shared" si="17"/>
        <v/>
      </c>
    </row>
    <row r="66" spans="2:27" x14ac:dyDescent="0.2">
      <c r="B66" s="246"/>
      <c r="C66" s="238"/>
      <c r="D66" s="238"/>
      <c r="E66" s="246"/>
      <c r="F66" s="238"/>
      <c r="G66" s="238"/>
      <c r="H66" s="238"/>
      <c r="I66" s="238"/>
      <c r="J66" s="22">
        <f t="shared" si="14"/>
        <v>0</v>
      </c>
      <c r="K66" s="116" t="s">
        <v>807</v>
      </c>
      <c r="L66" s="76">
        <v>0</v>
      </c>
      <c r="M66" s="76">
        <v>0</v>
      </c>
      <c r="N66" s="76">
        <v>0</v>
      </c>
      <c r="O66" s="76">
        <v>0</v>
      </c>
      <c r="P66" s="76">
        <v>0</v>
      </c>
      <c r="Q66" s="76">
        <v>0</v>
      </c>
      <c r="R66" s="76">
        <v>0</v>
      </c>
      <c r="S66" s="76">
        <v>0</v>
      </c>
      <c r="T66" s="76">
        <v>0</v>
      </c>
      <c r="U66" s="76">
        <v>0</v>
      </c>
      <c r="V66" s="121">
        <f t="shared" si="15"/>
        <v>0</v>
      </c>
      <c r="W66" s="117">
        <f t="shared" si="16"/>
        <v>0</v>
      </c>
      <c r="X66" s="128" t="s">
        <v>807</v>
      </c>
      <c r="Y66" s="76">
        <v>0</v>
      </c>
      <c r="Z66" s="76">
        <v>0</v>
      </c>
      <c r="AA66" s="129" t="str">
        <f t="shared" si="17"/>
        <v/>
      </c>
    </row>
    <row r="67" spans="2:27" x14ac:dyDescent="0.2">
      <c r="B67" s="246"/>
      <c r="C67" s="238"/>
      <c r="D67" s="238"/>
      <c r="E67" s="246"/>
      <c r="F67" s="238"/>
      <c r="G67" s="238"/>
      <c r="H67" s="238"/>
      <c r="I67" s="238"/>
      <c r="J67" s="22">
        <f t="shared" si="14"/>
        <v>0</v>
      </c>
      <c r="K67" s="116" t="s">
        <v>807</v>
      </c>
      <c r="L67" s="76">
        <v>0</v>
      </c>
      <c r="M67" s="76">
        <v>0</v>
      </c>
      <c r="N67" s="76">
        <v>0</v>
      </c>
      <c r="O67" s="76">
        <v>0</v>
      </c>
      <c r="P67" s="76">
        <v>0</v>
      </c>
      <c r="Q67" s="76">
        <v>0</v>
      </c>
      <c r="R67" s="76">
        <v>0</v>
      </c>
      <c r="S67" s="76">
        <v>0</v>
      </c>
      <c r="T67" s="76">
        <v>0</v>
      </c>
      <c r="U67" s="76">
        <v>0</v>
      </c>
      <c r="V67" s="121">
        <f t="shared" si="15"/>
        <v>0</v>
      </c>
      <c r="W67" s="117">
        <f t="shared" si="16"/>
        <v>0</v>
      </c>
      <c r="X67" s="128" t="s">
        <v>807</v>
      </c>
      <c r="Y67" s="76">
        <v>0</v>
      </c>
      <c r="Z67" s="76">
        <v>0</v>
      </c>
      <c r="AA67" s="129" t="str">
        <f t="shared" si="17"/>
        <v/>
      </c>
    </row>
    <row r="68" spans="2:27" x14ac:dyDescent="0.2">
      <c r="I68" s="48" t="s">
        <v>12</v>
      </c>
      <c r="J68" s="23">
        <f t="shared" si="14"/>
        <v>0</v>
      </c>
      <c r="L68" s="121">
        <f t="shared" ref="L68:U68" si="18">SUM(L61:L67)</f>
        <v>0</v>
      </c>
      <c r="M68" s="121">
        <f t="shared" si="18"/>
        <v>0</v>
      </c>
      <c r="N68" s="121">
        <f t="shared" si="18"/>
        <v>0</v>
      </c>
      <c r="O68" s="121">
        <f t="shared" si="18"/>
        <v>0</v>
      </c>
      <c r="P68" s="121">
        <f t="shared" si="18"/>
        <v>0</v>
      </c>
      <c r="Q68" s="121">
        <f t="shared" si="18"/>
        <v>0</v>
      </c>
      <c r="R68" s="121">
        <f t="shared" si="18"/>
        <v>0</v>
      </c>
      <c r="S68" s="121">
        <f t="shared" si="18"/>
        <v>0</v>
      </c>
      <c r="T68" s="121">
        <f t="shared" si="18"/>
        <v>0</v>
      </c>
      <c r="U68" s="121">
        <f t="shared" si="18"/>
        <v>0</v>
      </c>
      <c r="V68" s="121">
        <f t="shared" si="15"/>
        <v>0</v>
      </c>
      <c r="X68" s="18" t="s">
        <v>808</v>
      </c>
      <c r="Y68" s="121">
        <f>SUM(Y61:Y67)</f>
        <v>0</v>
      </c>
      <c r="Z68" s="121">
        <f>SUM(Z61:Z67)</f>
        <v>0</v>
      </c>
    </row>
    <row r="69" spans="2:27" x14ac:dyDescent="0.2">
      <c r="B69" s="20" t="s">
        <v>732</v>
      </c>
      <c r="D69" s="48"/>
      <c r="E69" s="49"/>
      <c r="L69" s="123"/>
      <c r="X69" s="18" t="s">
        <v>808</v>
      </c>
    </row>
    <row r="70" spans="2:27" x14ac:dyDescent="0.2">
      <c r="B70" s="222" t="s">
        <v>829</v>
      </c>
      <c r="C70" s="222"/>
      <c r="D70" s="222"/>
      <c r="E70" s="59">
        <v>0</v>
      </c>
      <c r="F70" s="130">
        <f>+E70/($E$74+0.001)</f>
        <v>0</v>
      </c>
      <c r="X70" s="18" t="s">
        <v>808</v>
      </c>
    </row>
    <row r="71" spans="2:27" x14ac:dyDescent="0.2">
      <c r="B71" s="222" t="s">
        <v>733</v>
      </c>
      <c r="C71" s="222"/>
      <c r="D71" s="222"/>
      <c r="E71" s="59">
        <v>0</v>
      </c>
      <c r="F71" s="130">
        <f>+E71/($E$74+0.001)</f>
        <v>0</v>
      </c>
      <c r="G71" s="123" t="str">
        <f>IF(E71&lt;&gt;0,"Describir en la memoria otras ayudas solicitadas/recibidas","")</f>
        <v/>
      </c>
      <c r="L71" s="20" t="s">
        <v>806</v>
      </c>
      <c r="X71" s="18" t="s">
        <v>808</v>
      </c>
    </row>
    <row r="72" spans="2:27" x14ac:dyDescent="0.2">
      <c r="B72" s="222" t="s">
        <v>734</v>
      </c>
      <c r="C72" s="222"/>
      <c r="D72" s="222"/>
      <c r="E72" s="59">
        <v>0</v>
      </c>
      <c r="F72" s="130">
        <f>+E72/($E$74+0.001)</f>
        <v>0</v>
      </c>
      <c r="G72" s="123" t="str">
        <f>IF(E72&lt;&gt;0,"Describir en la memoria otras ayudas solicitadas/recibidas","")</f>
        <v/>
      </c>
      <c r="L72" s="111" t="str">
        <f t="shared" ref="L72:V73" si="19">L37</f>
        <v>Fase 1</v>
      </c>
      <c r="M72" s="111" t="str">
        <f t="shared" si="19"/>
        <v>Fase 2</v>
      </c>
      <c r="N72" s="111" t="str">
        <f t="shared" si="19"/>
        <v>Fase 3</v>
      </c>
      <c r="O72" s="111" t="str">
        <f t="shared" si="19"/>
        <v>Fase 4</v>
      </c>
      <c r="P72" s="111" t="str">
        <f t="shared" si="19"/>
        <v>Fase 5</v>
      </c>
      <c r="Q72" s="111" t="str">
        <f t="shared" si="19"/>
        <v>Fase 6</v>
      </c>
      <c r="R72" s="111" t="str">
        <f t="shared" si="19"/>
        <v>Fase 7</v>
      </c>
      <c r="S72" s="111" t="str">
        <f t="shared" si="19"/>
        <v>Fase 8</v>
      </c>
      <c r="T72" s="111" t="str">
        <f t="shared" si="19"/>
        <v>Fase 9</v>
      </c>
      <c r="U72" s="111" t="str">
        <f t="shared" si="19"/>
        <v>Fase 10</v>
      </c>
      <c r="V72" s="111" t="str">
        <f t="shared" si="19"/>
        <v>TOTAL</v>
      </c>
      <c r="X72" s="18" t="s">
        <v>808</v>
      </c>
      <c r="Y72" s="127" t="str">
        <f>Y38</f>
        <v>AÑO 2021</v>
      </c>
      <c r="Z72" s="127" t="str">
        <f>Z38</f>
        <v>AÑO 2022</v>
      </c>
    </row>
    <row r="73" spans="2:27" ht="12.75" customHeight="1" x14ac:dyDescent="0.2">
      <c r="B73" s="222" t="s">
        <v>735</v>
      </c>
      <c r="C73" s="222"/>
      <c r="D73" s="222"/>
      <c r="E73" s="22">
        <f>E74-SUM(E70:E72)</f>
        <v>0</v>
      </c>
      <c r="F73" s="130">
        <f>+E73/($E$74+0.001)</f>
        <v>0</v>
      </c>
      <c r="G73" s="123" t="str">
        <f>IF(E73&lt;&gt;0,"Describir en la memoria cómo se financia la actuación","")</f>
        <v/>
      </c>
      <c r="L73" s="247" t="str">
        <f t="shared" si="19"/>
        <v/>
      </c>
      <c r="M73" s="247">
        <f t="shared" si="19"/>
        <v>0</v>
      </c>
      <c r="N73" s="247">
        <f t="shared" si="19"/>
        <v>0</v>
      </c>
      <c r="O73" s="247">
        <f t="shared" si="19"/>
        <v>0</v>
      </c>
      <c r="P73" s="247">
        <f t="shared" si="19"/>
        <v>0</v>
      </c>
      <c r="Q73" s="247">
        <f t="shared" si="19"/>
        <v>0</v>
      </c>
      <c r="R73" s="247">
        <f t="shared" si="19"/>
        <v>0</v>
      </c>
      <c r="S73" s="247">
        <f t="shared" si="19"/>
        <v>0</v>
      </c>
      <c r="T73" s="247">
        <f t="shared" si="19"/>
        <v>0</v>
      </c>
      <c r="U73" s="247">
        <f t="shared" si="19"/>
        <v>0</v>
      </c>
      <c r="V73" s="113" t="str">
        <f>IF($C48&lt;&gt;FALSE(),$C48,"")</f>
        <v/>
      </c>
      <c r="X73" s="18" t="s">
        <v>808</v>
      </c>
      <c r="Y73" s="253" t="str">
        <f>Y$39</f>
        <v>Hasta 31/10/22</v>
      </c>
      <c r="Z73" s="253" t="str">
        <f>Z$39</f>
        <v>Desde 01/11/22</v>
      </c>
    </row>
    <row r="74" spans="2:27" x14ac:dyDescent="0.2">
      <c r="B74" s="222" t="s">
        <v>780</v>
      </c>
      <c r="C74" s="222"/>
      <c r="D74" s="222"/>
      <c r="E74" s="23">
        <f>SUM(J68,J58,J49)</f>
        <v>0</v>
      </c>
      <c r="F74" s="130">
        <f>+E74/($E$74+0.001)</f>
        <v>0</v>
      </c>
      <c r="L74" s="248"/>
      <c r="M74" s="248"/>
      <c r="N74" s="248"/>
      <c r="O74" s="248"/>
      <c r="P74" s="248"/>
      <c r="Q74" s="248"/>
      <c r="R74" s="248"/>
      <c r="S74" s="248"/>
      <c r="T74" s="248"/>
      <c r="U74" s="248"/>
      <c r="V74" s="114"/>
      <c r="X74" s="18" t="s">
        <v>808</v>
      </c>
      <c r="Y74" s="253"/>
      <c r="Z74" s="253"/>
    </row>
    <row r="75" spans="2:27" x14ac:dyDescent="0.2">
      <c r="L75" s="122">
        <f t="shared" ref="L75:V75" si="20">L49</f>
        <v>0</v>
      </c>
      <c r="M75" s="122">
        <f t="shared" si="20"/>
        <v>0</v>
      </c>
      <c r="N75" s="122">
        <f t="shared" si="20"/>
        <v>0</v>
      </c>
      <c r="O75" s="122">
        <f t="shared" si="20"/>
        <v>0</v>
      </c>
      <c r="P75" s="122">
        <f t="shared" si="20"/>
        <v>0</v>
      </c>
      <c r="Q75" s="122">
        <f t="shared" si="20"/>
        <v>0</v>
      </c>
      <c r="R75" s="122">
        <f t="shared" si="20"/>
        <v>0</v>
      </c>
      <c r="S75" s="122">
        <f t="shared" si="20"/>
        <v>0</v>
      </c>
      <c r="T75" s="122">
        <f t="shared" si="20"/>
        <v>0</v>
      </c>
      <c r="U75" s="122">
        <f t="shared" si="20"/>
        <v>0</v>
      </c>
      <c r="V75" s="121">
        <f t="shared" si="20"/>
        <v>0</v>
      </c>
      <c r="W75" s="117" t="s">
        <v>711</v>
      </c>
      <c r="X75" s="128" t="s">
        <v>807</v>
      </c>
      <c r="Y75" s="122">
        <f>Y49</f>
        <v>0</v>
      </c>
      <c r="Z75" s="122">
        <f>Z49</f>
        <v>0</v>
      </c>
    </row>
    <row r="76" spans="2:27" ht="12.75" customHeight="1" x14ac:dyDescent="0.2">
      <c r="E76" s="253" t="s">
        <v>908</v>
      </c>
      <c r="F76" s="253" t="s">
        <v>909</v>
      </c>
      <c r="I76" s="48"/>
      <c r="J76" s="49"/>
      <c r="L76" s="122">
        <f t="shared" ref="L76:V76" si="21">L58</f>
        <v>0</v>
      </c>
      <c r="M76" s="122">
        <f t="shared" si="21"/>
        <v>0</v>
      </c>
      <c r="N76" s="122">
        <f t="shared" si="21"/>
        <v>0</v>
      </c>
      <c r="O76" s="122">
        <f t="shared" si="21"/>
        <v>0</v>
      </c>
      <c r="P76" s="122">
        <f t="shared" si="21"/>
        <v>0</v>
      </c>
      <c r="Q76" s="122">
        <f t="shared" si="21"/>
        <v>0</v>
      </c>
      <c r="R76" s="122">
        <f t="shared" si="21"/>
        <v>0</v>
      </c>
      <c r="S76" s="122">
        <f t="shared" si="21"/>
        <v>0</v>
      </c>
      <c r="T76" s="122">
        <f t="shared" si="21"/>
        <v>0</v>
      </c>
      <c r="U76" s="122">
        <f t="shared" si="21"/>
        <v>0</v>
      </c>
      <c r="V76" s="121">
        <f t="shared" si="21"/>
        <v>0</v>
      </c>
      <c r="W76" s="117" t="s">
        <v>809</v>
      </c>
      <c r="X76" s="128" t="s">
        <v>807</v>
      </c>
      <c r="Y76" s="122">
        <f>Y58</f>
        <v>0</v>
      </c>
      <c r="Z76" s="122">
        <f>Z58</f>
        <v>0</v>
      </c>
    </row>
    <row r="77" spans="2:27" x14ac:dyDescent="0.2">
      <c r="B77" s="20" t="s">
        <v>730</v>
      </c>
      <c r="E77" s="253"/>
      <c r="F77" s="253"/>
      <c r="G77" s="131" t="s">
        <v>801</v>
      </c>
      <c r="L77" s="122">
        <f t="shared" ref="L77:V77" si="22">L68</f>
        <v>0</v>
      </c>
      <c r="M77" s="122">
        <f t="shared" si="22"/>
        <v>0</v>
      </c>
      <c r="N77" s="122">
        <f t="shared" si="22"/>
        <v>0</v>
      </c>
      <c r="O77" s="122">
        <f t="shared" si="22"/>
        <v>0</v>
      </c>
      <c r="P77" s="122">
        <f t="shared" si="22"/>
        <v>0</v>
      </c>
      <c r="Q77" s="122">
        <f t="shared" si="22"/>
        <v>0</v>
      </c>
      <c r="R77" s="122">
        <f t="shared" si="22"/>
        <v>0</v>
      </c>
      <c r="S77" s="122">
        <f t="shared" si="22"/>
        <v>0</v>
      </c>
      <c r="T77" s="122">
        <f t="shared" si="22"/>
        <v>0</v>
      </c>
      <c r="U77" s="122">
        <f t="shared" si="22"/>
        <v>0</v>
      </c>
      <c r="V77" s="121">
        <f t="shared" si="22"/>
        <v>0</v>
      </c>
      <c r="W77" s="117" t="s">
        <v>810</v>
      </c>
      <c r="X77" s="128" t="s">
        <v>807</v>
      </c>
      <c r="Y77" s="122">
        <f>Y68</f>
        <v>0</v>
      </c>
      <c r="Z77" s="122">
        <f>Z68</f>
        <v>0</v>
      </c>
    </row>
    <row r="78" spans="2:27" x14ac:dyDescent="0.2">
      <c r="B78" s="222" t="s">
        <v>731</v>
      </c>
      <c r="C78" s="222"/>
      <c r="D78" s="222"/>
      <c r="E78" s="22">
        <f t="shared" ref="E78:F80" si="23">Y75</f>
        <v>0</v>
      </c>
      <c r="F78" s="22">
        <f t="shared" si="23"/>
        <v>0</v>
      </c>
      <c r="G78" s="22">
        <f>SUM(E78:F78)</f>
        <v>0</v>
      </c>
      <c r="L78" s="121">
        <f>SUM(L75:L77)</f>
        <v>0</v>
      </c>
      <c r="M78" s="121">
        <f t="shared" ref="M78:V78" si="24">SUM(M75:M77)</f>
        <v>0</v>
      </c>
      <c r="N78" s="121">
        <f t="shared" si="24"/>
        <v>0</v>
      </c>
      <c r="O78" s="121">
        <f t="shared" si="24"/>
        <v>0</v>
      </c>
      <c r="P78" s="121">
        <f t="shared" si="24"/>
        <v>0</v>
      </c>
      <c r="Q78" s="121">
        <f t="shared" si="24"/>
        <v>0</v>
      </c>
      <c r="R78" s="121">
        <f t="shared" si="24"/>
        <v>0</v>
      </c>
      <c r="S78" s="121">
        <f t="shared" si="24"/>
        <v>0</v>
      </c>
      <c r="T78" s="121">
        <f t="shared" si="24"/>
        <v>0</v>
      </c>
      <c r="U78" s="121">
        <f t="shared" si="24"/>
        <v>0</v>
      </c>
      <c r="V78" s="121">
        <f t="shared" si="24"/>
        <v>0</v>
      </c>
      <c r="W78" s="118" t="s">
        <v>801</v>
      </c>
      <c r="X78" s="18" t="s">
        <v>808</v>
      </c>
      <c r="Y78" s="121">
        <f>SUM(Y75:Y77)</f>
        <v>0</v>
      </c>
      <c r="Z78" s="121">
        <f>SUM(Z75:Z77)</f>
        <v>0</v>
      </c>
    </row>
    <row r="79" spans="2:27" x14ac:dyDescent="0.2">
      <c r="B79" s="222" t="s">
        <v>727</v>
      </c>
      <c r="C79" s="222"/>
      <c r="D79" s="222"/>
      <c r="E79" s="22">
        <f t="shared" si="23"/>
        <v>0</v>
      </c>
      <c r="F79" s="22">
        <f t="shared" si="23"/>
        <v>0</v>
      </c>
      <c r="G79" s="22">
        <f>SUM(E79:F79)</f>
        <v>0</v>
      </c>
      <c r="H79" s="79"/>
      <c r="I79" s="79"/>
      <c r="J79" s="79"/>
    </row>
    <row r="80" spans="2:27" x14ac:dyDescent="0.2">
      <c r="B80" s="222" t="s">
        <v>729</v>
      </c>
      <c r="C80" s="222"/>
      <c r="D80" s="222"/>
      <c r="E80" s="22">
        <f t="shared" si="23"/>
        <v>0</v>
      </c>
      <c r="F80" s="22">
        <f t="shared" si="23"/>
        <v>0</v>
      </c>
      <c r="G80" s="22">
        <f>SUM(E80:F80)</f>
        <v>0</v>
      </c>
      <c r="H80" s="126"/>
      <c r="I80" s="126"/>
      <c r="J80" s="126"/>
    </row>
    <row r="81" spans="2:15" x14ac:dyDescent="0.2">
      <c r="B81" s="221" t="s">
        <v>12</v>
      </c>
      <c r="C81" s="221"/>
      <c r="D81" s="221"/>
      <c r="E81" s="23">
        <f>SUM(E78:E80)</f>
        <v>0</v>
      </c>
      <c r="F81" s="23">
        <f>SUM(F78:F80)</f>
        <v>0</v>
      </c>
      <c r="G81" s="23">
        <f>SUM(G78:G80)</f>
        <v>0</v>
      </c>
      <c r="H81" s="129" t="str">
        <f>IF(E74&lt;&gt;G81,"ERROR. El total no coincide con el desglose por periodos","")</f>
        <v/>
      </c>
    </row>
    <row r="83" spans="2:15" ht="13.5" thickBot="1" x14ac:dyDescent="0.25">
      <c r="B83" s="132" t="s">
        <v>844</v>
      </c>
    </row>
    <row r="84" spans="2:15" ht="14.25" thickTop="1" thickBot="1" x14ac:dyDescent="0.25">
      <c r="B84" s="132"/>
      <c r="C84" s="145" t="s">
        <v>830</v>
      </c>
    </row>
    <row r="85" spans="2:15" ht="13.5" thickTop="1" x14ac:dyDescent="0.2">
      <c r="B85" s="132" t="s">
        <v>912</v>
      </c>
    </row>
    <row r="86" spans="2:15" s="53" customFormat="1" x14ac:dyDescent="0.2">
      <c r="B86" s="132" t="s">
        <v>913</v>
      </c>
      <c r="M86" s="18"/>
      <c r="N86" s="18"/>
      <c r="O86" s="48"/>
    </row>
    <row r="87" spans="2:15" hidden="1" x14ac:dyDescent="0.2">
      <c r="G87" s="18" t="s">
        <v>678</v>
      </c>
    </row>
    <row r="88" spans="2:15" hidden="1" x14ac:dyDescent="0.2">
      <c r="G88" s="17" t="s">
        <v>855</v>
      </c>
    </row>
    <row r="89" spans="2:15" hidden="1" x14ac:dyDescent="0.2">
      <c r="G89" s="17" t="s">
        <v>855</v>
      </c>
    </row>
    <row r="90" spans="2:15" hidden="1" x14ac:dyDescent="0.2">
      <c r="G90" s="17" t="s">
        <v>855</v>
      </c>
    </row>
    <row r="91" spans="2:15" hidden="1" x14ac:dyDescent="0.2">
      <c r="G91" s="17" t="s">
        <v>855</v>
      </c>
    </row>
    <row r="92" spans="2:15" hidden="1" x14ac:dyDescent="0.2">
      <c r="G92" s="17" t="s">
        <v>855</v>
      </c>
    </row>
    <row r="93" spans="2:15" hidden="1" x14ac:dyDescent="0.2">
      <c r="G93" s="17" t="s">
        <v>855</v>
      </c>
    </row>
    <row r="94" spans="2:15" hidden="1" x14ac:dyDescent="0.2">
      <c r="G94" s="17" t="s">
        <v>855</v>
      </c>
    </row>
    <row r="95" spans="2:15" hidden="1" x14ac:dyDescent="0.2">
      <c r="G95" s="17" t="s">
        <v>855</v>
      </c>
    </row>
    <row r="96" spans="2:15" hidden="1" x14ac:dyDescent="0.2">
      <c r="G96" s="17" t="s">
        <v>855</v>
      </c>
    </row>
    <row r="97" spans="7:7" hidden="1" x14ac:dyDescent="0.2">
      <c r="G97" s="17" t="s">
        <v>855</v>
      </c>
    </row>
    <row r="98" spans="7:7" hidden="1" x14ac:dyDescent="0.2">
      <c r="G98" s="17" t="s">
        <v>855</v>
      </c>
    </row>
    <row r="99" spans="7:7" hidden="1" x14ac:dyDescent="0.2">
      <c r="G99" s="17" t="s">
        <v>855</v>
      </c>
    </row>
    <row r="100" spans="7:7" hidden="1" x14ac:dyDescent="0.2">
      <c r="G100" s="17" t="s">
        <v>855</v>
      </c>
    </row>
    <row r="101" spans="7:7" hidden="1" x14ac:dyDescent="0.2">
      <c r="G101" s="17" t="s">
        <v>855</v>
      </c>
    </row>
    <row r="102" spans="7:7" hidden="1" x14ac:dyDescent="0.2">
      <c r="G102" s="17" t="s">
        <v>855</v>
      </c>
    </row>
    <row r="103" spans="7:7" hidden="1" x14ac:dyDescent="0.2">
      <c r="G103" s="17" t="s">
        <v>855</v>
      </c>
    </row>
    <row r="104" spans="7:7" hidden="1" x14ac:dyDescent="0.2">
      <c r="G104" s="17" t="s">
        <v>855</v>
      </c>
    </row>
    <row r="105" spans="7:7" hidden="1" x14ac:dyDescent="0.2">
      <c r="G105" s="17" t="s">
        <v>855</v>
      </c>
    </row>
    <row r="106" spans="7:7" hidden="1" x14ac:dyDescent="0.2">
      <c r="G106" s="17" t="s">
        <v>855</v>
      </c>
    </row>
    <row r="107" spans="7:7" hidden="1" x14ac:dyDescent="0.2">
      <c r="G107" s="17" t="s">
        <v>855</v>
      </c>
    </row>
    <row r="108" spans="7:7" hidden="1" x14ac:dyDescent="0.2">
      <c r="G108" s="17" t="s">
        <v>855</v>
      </c>
    </row>
    <row r="109" spans="7:7" hidden="1" x14ac:dyDescent="0.2">
      <c r="G109" s="17" t="s">
        <v>855</v>
      </c>
    </row>
    <row r="110" spans="7:7" hidden="1" x14ac:dyDescent="0.2">
      <c r="G110" s="17" t="s">
        <v>855</v>
      </c>
    </row>
    <row r="111" spans="7:7" hidden="1" x14ac:dyDescent="0.2">
      <c r="G111" s="17" t="s">
        <v>855</v>
      </c>
    </row>
    <row r="112" spans="7:7" hidden="1" x14ac:dyDescent="0.2">
      <c r="G112" s="17" t="s">
        <v>855</v>
      </c>
    </row>
    <row r="113" spans="7:7" hidden="1" x14ac:dyDescent="0.2">
      <c r="G113" s="17" t="s">
        <v>855</v>
      </c>
    </row>
    <row r="114" spans="7:7" hidden="1" x14ac:dyDescent="0.2">
      <c r="G114" s="17" t="s">
        <v>855</v>
      </c>
    </row>
    <row r="115" spans="7:7" hidden="1" x14ac:dyDescent="0.2">
      <c r="G115" s="17" t="s">
        <v>855</v>
      </c>
    </row>
    <row r="116" spans="7:7" hidden="1" x14ac:dyDescent="0.2">
      <c r="G116" s="17" t="s">
        <v>855</v>
      </c>
    </row>
    <row r="117" spans="7:7" hidden="1" x14ac:dyDescent="0.2">
      <c r="G117" s="17" t="s">
        <v>855</v>
      </c>
    </row>
    <row r="118" spans="7:7" hidden="1" x14ac:dyDescent="0.2">
      <c r="G118" s="17" t="s">
        <v>855</v>
      </c>
    </row>
    <row r="119" spans="7:7" hidden="1" x14ac:dyDescent="0.2">
      <c r="G119" s="17" t="s">
        <v>855</v>
      </c>
    </row>
    <row r="120" spans="7:7" hidden="1" x14ac:dyDescent="0.2">
      <c r="G120" s="17" t="s">
        <v>855</v>
      </c>
    </row>
    <row r="121" spans="7:7" hidden="1" x14ac:dyDescent="0.2">
      <c r="G121" s="17" t="s">
        <v>855</v>
      </c>
    </row>
    <row r="122" spans="7:7" hidden="1" x14ac:dyDescent="0.2">
      <c r="G122" s="17" t="s">
        <v>855</v>
      </c>
    </row>
    <row r="123" spans="7:7" hidden="1" x14ac:dyDescent="0.2">
      <c r="G123" s="17" t="s">
        <v>855</v>
      </c>
    </row>
    <row r="124" spans="7:7" hidden="1" x14ac:dyDescent="0.2">
      <c r="G124" s="17" t="s">
        <v>855</v>
      </c>
    </row>
    <row r="125" spans="7:7" hidden="1" x14ac:dyDescent="0.2">
      <c r="G125" s="17" t="s">
        <v>855</v>
      </c>
    </row>
    <row r="126" spans="7:7" hidden="1" x14ac:dyDescent="0.2">
      <c r="G126" s="17" t="s">
        <v>855</v>
      </c>
    </row>
    <row r="127" spans="7:7" hidden="1" x14ac:dyDescent="0.2">
      <c r="G127" s="17" t="s">
        <v>855</v>
      </c>
    </row>
    <row r="128" spans="7:7" hidden="1" x14ac:dyDescent="0.2">
      <c r="G128" s="17" t="s">
        <v>855</v>
      </c>
    </row>
    <row r="129" spans="7:7" hidden="1" x14ac:dyDescent="0.2">
      <c r="G129" s="17" t="s">
        <v>855</v>
      </c>
    </row>
    <row r="130" spans="7:7" hidden="1" x14ac:dyDescent="0.2">
      <c r="G130" s="17" t="s">
        <v>855</v>
      </c>
    </row>
    <row r="131" spans="7:7" hidden="1" x14ac:dyDescent="0.2">
      <c r="G131" s="17" t="s">
        <v>855</v>
      </c>
    </row>
    <row r="132" spans="7:7" hidden="1" x14ac:dyDescent="0.2">
      <c r="G132" s="17" t="s">
        <v>855</v>
      </c>
    </row>
    <row r="133" spans="7:7" hidden="1" x14ac:dyDescent="0.2">
      <c r="G133" s="17" t="s">
        <v>855</v>
      </c>
    </row>
    <row r="134" spans="7:7" hidden="1" x14ac:dyDescent="0.2">
      <c r="G134" s="17" t="s">
        <v>855</v>
      </c>
    </row>
    <row r="135" spans="7:7" hidden="1" x14ac:dyDescent="0.2">
      <c r="G135" s="17" t="s">
        <v>855</v>
      </c>
    </row>
    <row r="136" spans="7:7" hidden="1" x14ac:dyDescent="0.2">
      <c r="G136" s="17" t="s">
        <v>855</v>
      </c>
    </row>
    <row r="137" spans="7:7" hidden="1" x14ac:dyDescent="0.2">
      <c r="G137" s="17" t="s">
        <v>855</v>
      </c>
    </row>
    <row r="138" spans="7:7" hidden="1" x14ac:dyDescent="0.2">
      <c r="G138" s="17" t="s">
        <v>855</v>
      </c>
    </row>
    <row r="139" spans="7:7" hidden="1" x14ac:dyDescent="0.2">
      <c r="G139" s="17" t="s">
        <v>855</v>
      </c>
    </row>
    <row r="140" spans="7:7" hidden="1" x14ac:dyDescent="0.2">
      <c r="G140" s="17" t="s">
        <v>855</v>
      </c>
    </row>
    <row r="141" spans="7:7" hidden="1" x14ac:dyDescent="0.2">
      <c r="G141" s="17" t="s">
        <v>855</v>
      </c>
    </row>
    <row r="142" spans="7:7" hidden="1" x14ac:dyDescent="0.2">
      <c r="G142" s="17" t="s">
        <v>855</v>
      </c>
    </row>
    <row r="143" spans="7:7" hidden="1" x14ac:dyDescent="0.2">
      <c r="G143" s="17" t="s">
        <v>855</v>
      </c>
    </row>
    <row r="144" spans="7:7" hidden="1" x14ac:dyDescent="0.2">
      <c r="G144" s="17" t="s">
        <v>855</v>
      </c>
    </row>
    <row r="145" spans="7:7" hidden="1" x14ac:dyDescent="0.2">
      <c r="G145" s="17" t="s">
        <v>855</v>
      </c>
    </row>
    <row r="146" spans="7:7" hidden="1" x14ac:dyDescent="0.2">
      <c r="G146" s="17" t="s">
        <v>855</v>
      </c>
    </row>
    <row r="147" spans="7:7" hidden="1" x14ac:dyDescent="0.2">
      <c r="G147" s="17" t="s">
        <v>855</v>
      </c>
    </row>
    <row r="148" spans="7:7" hidden="1" x14ac:dyDescent="0.2">
      <c r="G148" s="17" t="s">
        <v>855</v>
      </c>
    </row>
    <row r="149" spans="7:7" hidden="1" x14ac:dyDescent="0.2">
      <c r="G149" s="17" t="s">
        <v>855</v>
      </c>
    </row>
    <row r="150" spans="7:7" hidden="1" x14ac:dyDescent="0.2">
      <c r="G150" s="17" t="s">
        <v>855</v>
      </c>
    </row>
    <row r="151" spans="7:7" hidden="1" x14ac:dyDescent="0.2">
      <c r="G151" s="17" t="s">
        <v>855</v>
      </c>
    </row>
    <row r="152" spans="7:7" hidden="1" x14ac:dyDescent="0.2">
      <c r="G152" s="17" t="s">
        <v>855</v>
      </c>
    </row>
    <row r="153" spans="7:7" hidden="1" x14ac:dyDescent="0.2">
      <c r="G153" s="17" t="s">
        <v>855</v>
      </c>
    </row>
    <row r="154" spans="7:7" hidden="1" x14ac:dyDescent="0.2">
      <c r="G154" s="17" t="s">
        <v>855</v>
      </c>
    </row>
    <row r="155" spans="7:7" hidden="1" x14ac:dyDescent="0.2">
      <c r="G155" s="17" t="s">
        <v>855</v>
      </c>
    </row>
    <row r="156" spans="7:7" hidden="1" x14ac:dyDescent="0.2">
      <c r="G156" s="17" t="s">
        <v>855</v>
      </c>
    </row>
    <row r="157" spans="7:7" hidden="1" x14ac:dyDescent="0.2">
      <c r="G157" s="17" t="s">
        <v>855</v>
      </c>
    </row>
    <row r="158" spans="7:7" hidden="1" x14ac:dyDescent="0.2">
      <c r="G158" s="17" t="s">
        <v>855</v>
      </c>
    </row>
    <row r="159" spans="7:7" hidden="1" x14ac:dyDescent="0.2">
      <c r="G159" s="17" t="s">
        <v>855</v>
      </c>
    </row>
    <row r="160" spans="7:7" hidden="1" x14ac:dyDescent="0.2">
      <c r="G160" s="17" t="s">
        <v>855</v>
      </c>
    </row>
    <row r="161" spans="7:7" hidden="1" x14ac:dyDescent="0.2">
      <c r="G161" s="17" t="s">
        <v>855</v>
      </c>
    </row>
    <row r="162" spans="7:7" hidden="1" x14ac:dyDescent="0.2">
      <c r="G162" s="17" t="s">
        <v>855</v>
      </c>
    </row>
    <row r="163" spans="7:7" hidden="1" x14ac:dyDescent="0.2">
      <c r="G163" s="17" t="s">
        <v>855</v>
      </c>
    </row>
    <row r="164" spans="7:7" hidden="1" x14ac:dyDescent="0.2">
      <c r="G164" s="17" t="s">
        <v>855</v>
      </c>
    </row>
    <row r="165" spans="7:7" hidden="1" x14ac:dyDescent="0.2">
      <c r="G165" s="17" t="s">
        <v>855</v>
      </c>
    </row>
    <row r="166" spans="7:7" hidden="1" x14ac:dyDescent="0.2">
      <c r="G166" s="17" t="s">
        <v>855</v>
      </c>
    </row>
    <row r="167" spans="7:7" hidden="1" x14ac:dyDescent="0.2">
      <c r="G167" s="17" t="s">
        <v>855</v>
      </c>
    </row>
    <row r="168" spans="7:7" hidden="1" x14ac:dyDescent="0.2">
      <c r="G168" s="17" t="s">
        <v>855</v>
      </c>
    </row>
    <row r="169" spans="7:7" hidden="1" x14ac:dyDescent="0.2">
      <c r="G169" s="17" t="s">
        <v>855</v>
      </c>
    </row>
    <row r="170" spans="7:7" hidden="1" x14ac:dyDescent="0.2">
      <c r="G170" s="17" t="s">
        <v>855</v>
      </c>
    </row>
    <row r="171" spans="7:7" hidden="1" x14ac:dyDescent="0.2">
      <c r="G171" s="17" t="s">
        <v>855</v>
      </c>
    </row>
    <row r="172" spans="7:7" hidden="1" x14ac:dyDescent="0.2">
      <c r="G172" s="17" t="s">
        <v>855</v>
      </c>
    </row>
    <row r="173" spans="7:7" hidden="1" x14ac:dyDescent="0.2">
      <c r="G173" s="17" t="s">
        <v>855</v>
      </c>
    </row>
    <row r="174" spans="7:7" hidden="1" x14ac:dyDescent="0.2">
      <c r="G174" s="17" t="s">
        <v>855</v>
      </c>
    </row>
    <row r="175" spans="7:7" hidden="1" x14ac:dyDescent="0.2">
      <c r="G175" s="17" t="s">
        <v>855</v>
      </c>
    </row>
    <row r="176" spans="7:7" hidden="1" x14ac:dyDescent="0.2">
      <c r="G176" s="17" t="s">
        <v>855</v>
      </c>
    </row>
    <row r="177" spans="7:7" hidden="1" x14ac:dyDescent="0.2">
      <c r="G177" s="17" t="s">
        <v>855</v>
      </c>
    </row>
    <row r="178" spans="7:7" hidden="1" x14ac:dyDescent="0.2">
      <c r="G178" s="17" t="s">
        <v>855</v>
      </c>
    </row>
    <row r="179" spans="7:7" hidden="1" x14ac:dyDescent="0.2">
      <c r="G179" s="17" t="s">
        <v>855</v>
      </c>
    </row>
    <row r="180" spans="7:7" hidden="1" x14ac:dyDescent="0.2">
      <c r="G180" s="17" t="s">
        <v>855</v>
      </c>
    </row>
    <row r="181" spans="7:7" hidden="1" x14ac:dyDescent="0.2">
      <c r="G181" s="17" t="s">
        <v>855</v>
      </c>
    </row>
    <row r="182" spans="7:7" hidden="1" x14ac:dyDescent="0.2">
      <c r="G182" s="17" t="s">
        <v>855</v>
      </c>
    </row>
    <row r="183" spans="7:7" hidden="1" x14ac:dyDescent="0.2">
      <c r="G183" s="17" t="s">
        <v>855</v>
      </c>
    </row>
    <row r="184" spans="7:7" hidden="1" x14ac:dyDescent="0.2">
      <c r="G184" s="17" t="s">
        <v>855</v>
      </c>
    </row>
    <row r="185" spans="7:7" hidden="1" x14ac:dyDescent="0.2">
      <c r="G185" s="17" t="s">
        <v>855</v>
      </c>
    </row>
    <row r="186" spans="7:7" hidden="1" x14ac:dyDescent="0.2">
      <c r="G186" s="17" t="s">
        <v>855</v>
      </c>
    </row>
    <row r="187" spans="7:7" hidden="1" x14ac:dyDescent="0.2">
      <c r="G187" s="17" t="s">
        <v>855</v>
      </c>
    </row>
    <row r="188" spans="7:7" hidden="1" x14ac:dyDescent="0.2">
      <c r="G188" s="17" t="s">
        <v>855</v>
      </c>
    </row>
    <row r="189" spans="7:7" hidden="1" x14ac:dyDescent="0.2">
      <c r="G189" s="17" t="s">
        <v>855</v>
      </c>
    </row>
    <row r="190" spans="7:7" hidden="1" x14ac:dyDescent="0.2">
      <c r="G190" s="17" t="s">
        <v>855</v>
      </c>
    </row>
    <row r="191" spans="7:7" hidden="1" x14ac:dyDescent="0.2">
      <c r="G191" s="17" t="s">
        <v>855</v>
      </c>
    </row>
    <row r="192" spans="7:7" hidden="1" x14ac:dyDescent="0.2">
      <c r="G192" s="17" t="s">
        <v>855</v>
      </c>
    </row>
    <row r="193" spans="7:7" hidden="1" x14ac:dyDescent="0.2">
      <c r="G193" s="17" t="s">
        <v>855</v>
      </c>
    </row>
    <row r="194" spans="7:7" hidden="1" x14ac:dyDescent="0.2">
      <c r="G194" s="17" t="s">
        <v>855</v>
      </c>
    </row>
    <row r="195" spans="7:7" hidden="1" x14ac:dyDescent="0.2">
      <c r="G195" s="17" t="s">
        <v>855</v>
      </c>
    </row>
    <row r="196" spans="7:7" hidden="1" x14ac:dyDescent="0.2">
      <c r="G196" s="17" t="s">
        <v>855</v>
      </c>
    </row>
    <row r="197" spans="7:7" hidden="1" x14ac:dyDescent="0.2">
      <c r="G197" s="17" t="s">
        <v>855</v>
      </c>
    </row>
    <row r="198" spans="7:7" hidden="1" x14ac:dyDescent="0.2">
      <c r="G198" s="17" t="s">
        <v>855</v>
      </c>
    </row>
    <row r="199" spans="7:7" hidden="1" x14ac:dyDescent="0.2">
      <c r="G199" s="17" t="s">
        <v>855</v>
      </c>
    </row>
    <row r="200" spans="7:7" hidden="1" x14ac:dyDescent="0.2">
      <c r="G200" s="17" t="s">
        <v>855</v>
      </c>
    </row>
    <row r="201" spans="7:7" hidden="1" x14ac:dyDescent="0.2">
      <c r="G201" s="17" t="s">
        <v>855</v>
      </c>
    </row>
    <row r="202" spans="7:7" hidden="1" x14ac:dyDescent="0.2">
      <c r="G202" s="17" t="s">
        <v>855</v>
      </c>
    </row>
    <row r="203" spans="7:7" hidden="1" x14ac:dyDescent="0.2">
      <c r="G203" s="17" t="s">
        <v>855</v>
      </c>
    </row>
    <row r="204" spans="7:7" hidden="1" x14ac:dyDescent="0.2">
      <c r="G204" s="17" t="s">
        <v>855</v>
      </c>
    </row>
    <row r="205" spans="7:7" hidden="1" x14ac:dyDescent="0.2">
      <c r="G205" s="17" t="s">
        <v>855</v>
      </c>
    </row>
    <row r="206" spans="7:7" hidden="1" x14ac:dyDescent="0.2">
      <c r="G206" s="17" t="s">
        <v>855</v>
      </c>
    </row>
    <row r="207" spans="7:7" hidden="1" x14ac:dyDescent="0.2">
      <c r="G207" s="17" t="s">
        <v>855</v>
      </c>
    </row>
    <row r="208" spans="7:7" hidden="1" x14ac:dyDescent="0.2">
      <c r="G208" s="17" t="s">
        <v>855</v>
      </c>
    </row>
    <row r="209" spans="7:7" hidden="1" x14ac:dyDescent="0.2">
      <c r="G209" s="17" t="s">
        <v>855</v>
      </c>
    </row>
    <row r="210" spans="7:7" hidden="1" x14ac:dyDescent="0.2">
      <c r="G210" s="17" t="s">
        <v>855</v>
      </c>
    </row>
    <row r="211" spans="7:7" hidden="1" x14ac:dyDescent="0.2">
      <c r="G211" s="17" t="s">
        <v>855</v>
      </c>
    </row>
    <row r="212" spans="7:7" hidden="1" x14ac:dyDescent="0.2">
      <c r="G212" s="17" t="s">
        <v>855</v>
      </c>
    </row>
    <row r="213" spans="7:7" hidden="1" x14ac:dyDescent="0.2">
      <c r="G213" s="17" t="s">
        <v>855</v>
      </c>
    </row>
    <row r="214" spans="7:7" hidden="1" x14ac:dyDescent="0.2">
      <c r="G214" s="17" t="s">
        <v>855</v>
      </c>
    </row>
    <row r="215" spans="7:7" hidden="1" x14ac:dyDescent="0.2">
      <c r="G215" s="17" t="s">
        <v>855</v>
      </c>
    </row>
    <row r="216" spans="7:7" hidden="1" x14ac:dyDescent="0.2">
      <c r="G216" s="17" t="s">
        <v>855</v>
      </c>
    </row>
    <row r="217" spans="7:7" hidden="1" x14ac:dyDescent="0.2">
      <c r="G217" s="17" t="s">
        <v>855</v>
      </c>
    </row>
    <row r="218" spans="7:7" hidden="1" x14ac:dyDescent="0.2">
      <c r="G218" s="17" t="s">
        <v>855</v>
      </c>
    </row>
    <row r="219" spans="7:7" hidden="1" x14ac:dyDescent="0.2">
      <c r="G219" s="17" t="s">
        <v>855</v>
      </c>
    </row>
    <row r="220" spans="7:7" hidden="1" x14ac:dyDescent="0.2">
      <c r="G220" s="17" t="s">
        <v>855</v>
      </c>
    </row>
    <row r="221" spans="7:7" hidden="1" x14ac:dyDescent="0.2">
      <c r="G221" s="17" t="s">
        <v>855</v>
      </c>
    </row>
    <row r="222" spans="7:7" hidden="1" x14ac:dyDescent="0.2">
      <c r="G222" s="17" t="s">
        <v>855</v>
      </c>
    </row>
    <row r="223" spans="7:7" hidden="1" x14ac:dyDescent="0.2">
      <c r="G223" s="17" t="s">
        <v>855</v>
      </c>
    </row>
    <row r="224" spans="7:7" hidden="1" x14ac:dyDescent="0.2">
      <c r="G224" s="17" t="s">
        <v>855</v>
      </c>
    </row>
    <row r="225" spans="7:7" hidden="1" x14ac:dyDescent="0.2">
      <c r="G225" s="17" t="s">
        <v>855</v>
      </c>
    </row>
    <row r="226" spans="7:7" hidden="1" x14ac:dyDescent="0.2">
      <c r="G226" s="17" t="s">
        <v>855</v>
      </c>
    </row>
    <row r="227" spans="7:7" hidden="1" x14ac:dyDescent="0.2">
      <c r="G227" s="17" t="s">
        <v>855</v>
      </c>
    </row>
    <row r="228" spans="7:7" hidden="1" x14ac:dyDescent="0.2">
      <c r="G228" s="17" t="s">
        <v>855</v>
      </c>
    </row>
    <row r="229" spans="7:7" hidden="1" x14ac:dyDescent="0.2">
      <c r="G229" s="17" t="s">
        <v>855</v>
      </c>
    </row>
    <row r="230" spans="7:7" hidden="1" x14ac:dyDescent="0.2">
      <c r="G230" s="17" t="s">
        <v>855</v>
      </c>
    </row>
    <row r="231" spans="7:7" hidden="1" x14ac:dyDescent="0.2">
      <c r="G231" s="17" t="s">
        <v>855</v>
      </c>
    </row>
    <row r="232" spans="7:7" hidden="1" x14ac:dyDescent="0.2">
      <c r="G232" s="17" t="s">
        <v>855</v>
      </c>
    </row>
    <row r="233" spans="7:7" hidden="1" x14ac:dyDescent="0.2">
      <c r="G233" s="17" t="s">
        <v>855</v>
      </c>
    </row>
    <row r="234" spans="7:7" hidden="1" x14ac:dyDescent="0.2">
      <c r="G234" s="17" t="s">
        <v>855</v>
      </c>
    </row>
    <row r="235" spans="7:7" hidden="1" x14ac:dyDescent="0.2">
      <c r="G235" s="17" t="s">
        <v>855</v>
      </c>
    </row>
    <row r="236" spans="7:7" hidden="1" x14ac:dyDescent="0.2">
      <c r="G236" s="17" t="s">
        <v>855</v>
      </c>
    </row>
    <row r="237" spans="7:7" hidden="1" x14ac:dyDescent="0.2">
      <c r="G237" s="17" t="s">
        <v>855</v>
      </c>
    </row>
    <row r="238" spans="7:7" hidden="1" x14ac:dyDescent="0.2">
      <c r="G238" s="17" t="s">
        <v>855</v>
      </c>
    </row>
    <row r="239" spans="7:7" hidden="1" x14ac:dyDescent="0.2">
      <c r="G239" s="17" t="s">
        <v>855</v>
      </c>
    </row>
    <row r="240" spans="7:7" hidden="1" x14ac:dyDescent="0.2">
      <c r="G240" s="17" t="s">
        <v>855</v>
      </c>
    </row>
    <row r="241" spans="7:7" hidden="1" x14ac:dyDescent="0.2">
      <c r="G241" s="17" t="s">
        <v>855</v>
      </c>
    </row>
    <row r="242" spans="7:7" hidden="1" x14ac:dyDescent="0.2">
      <c r="G242" s="17" t="s">
        <v>855</v>
      </c>
    </row>
    <row r="243" spans="7:7" hidden="1" x14ac:dyDescent="0.2">
      <c r="G243" s="17" t="s">
        <v>855</v>
      </c>
    </row>
    <row r="244" spans="7:7" hidden="1" x14ac:dyDescent="0.2">
      <c r="G244" s="17" t="s">
        <v>855</v>
      </c>
    </row>
    <row r="245" spans="7:7" hidden="1" x14ac:dyDescent="0.2">
      <c r="G245" s="17" t="s">
        <v>855</v>
      </c>
    </row>
    <row r="246" spans="7:7" hidden="1" x14ac:dyDescent="0.2">
      <c r="G246" s="17" t="s">
        <v>855</v>
      </c>
    </row>
    <row r="247" spans="7:7" hidden="1" x14ac:dyDescent="0.2">
      <c r="G247" s="17" t="s">
        <v>855</v>
      </c>
    </row>
    <row r="248" spans="7:7" hidden="1" x14ac:dyDescent="0.2">
      <c r="G248" s="17" t="s">
        <v>855</v>
      </c>
    </row>
    <row r="249" spans="7:7" hidden="1" x14ac:dyDescent="0.2">
      <c r="G249" s="17" t="s">
        <v>855</v>
      </c>
    </row>
    <row r="250" spans="7:7" hidden="1" x14ac:dyDescent="0.2">
      <c r="G250" s="17" t="s">
        <v>855</v>
      </c>
    </row>
    <row r="251" spans="7:7" hidden="1" x14ac:dyDescent="0.2">
      <c r="G251" s="17" t="s">
        <v>855</v>
      </c>
    </row>
    <row r="252" spans="7:7" hidden="1" x14ac:dyDescent="0.2">
      <c r="G252" s="17" t="s">
        <v>855</v>
      </c>
    </row>
    <row r="253" spans="7:7" hidden="1" x14ac:dyDescent="0.2">
      <c r="G253" s="17" t="s">
        <v>855</v>
      </c>
    </row>
    <row r="254" spans="7:7" hidden="1" x14ac:dyDescent="0.2">
      <c r="G254" s="17" t="s">
        <v>855</v>
      </c>
    </row>
    <row r="255" spans="7:7" hidden="1" x14ac:dyDescent="0.2">
      <c r="G255" s="17" t="s">
        <v>855</v>
      </c>
    </row>
    <row r="256" spans="7:7" hidden="1" x14ac:dyDescent="0.2">
      <c r="G256" s="17" t="s">
        <v>855</v>
      </c>
    </row>
    <row r="257" spans="7:7" hidden="1" x14ac:dyDescent="0.2">
      <c r="G257" s="17" t="s">
        <v>855</v>
      </c>
    </row>
    <row r="258" spans="7:7" hidden="1" x14ac:dyDescent="0.2">
      <c r="G258" s="17" t="s">
        <v>855</v>
      </c>
    </row>
    <row r="259" spans="7:7" hidden="1" x14ac:dyDescent="0.2">
      <c r="G259" s="17" t="s">
        <v>855</v>
      </c>
    </row>
    <row r="260" spans="7:7" hidden="1" x14ac:dyDescent="0.2">
      <c r="G260" s="17" t="s">
        <v>855</v>
      </c>
    </row>
    <row r="261" spans="7:7" hidden="1" x14ac:dyDescent="0.2">
      <c r="G261" s="17" t="s">
        <v>855</v>
      </c>
    </row>
    <row r="262" spans="7:7" hidden="1" x14ac:dyDescent="0.2">
      <c r="G262" s="17" t="s">
        <v>855</v>
      </c>
    </row>
    <row r="263" spans="7:7" hidden="1" x14ac:dyDescent="0.2">
      <c r="G263" s="17" t="s">
        <v>855</v>
      </c>
    </row>
    <row r="264" spans="7:7" hidden="1" x14ac:dyDescent="0.2">
      <c r="G264" s="17" t="s">
        <v>855</v>
      </c>
    </row>
    <row r="265" spans="7:7" hidden="1" x14ac:dyDescent="0.2">
      <c r="G265" s="17" t="s">
        <v>855</v>
      </c>
    </row>
    <row r="266" spans="7:7" hidden="1" x14ac:dyDescent="0.2">
      <c r="G266" s="17" t="s">
        <v>855</v>
      </c>
    </row>
    <row r="267" spans="7:7" hidden="1" x14ac:dyDescent="0.2">
      <c r="G267" s="17" t="s">
        <v>855</v>
      </c>
    </row>
    <row r="268" spans="7:7" hidden="1" x14ac:dyDescent="0.2">
      <c r="G268" s="17" t="s">
        <v>855</v>
      </c>
    </row>
    <row r="269" spans="7:7" hidden="1" x14ac:dyDescent="0.2">
      <c r="G269" s="17" t="s">
        <v>855</v>
      </c>
    </row>
    <row r="270" spans="7:7" hidden="1" x14ac:dyDescent="0.2">
      <c r="G270" s="17" t="s">
        <v>855</v>
      </c>
    </row>
    <row r="271" spans="7:7" hidden="1" x14ac:dyDescent="0.2">
      <c r="G271" s="17" t="s">
        <v>855</v>
      </c>
    </row>
    <row r="272" spans="7:7" hidden="1" x14ac:dyDescent="0.2">
      <c r="G272" s="17" t="s">
        <v>855</v>
      </c>
    </row>
    <row r="273" spans="7:7" hidden="1" x14ac:dyDescent="0.2">
      <c r="G273" s="17" t="s">
        <v>855</v>
      </c>
    </row>
    <row r="274" spans="7:7" hidden="1" x14ac:dyDescent="0.2">
      <c r="G274" s="17" t="s">
        <v>855</v>
      </c>
    </row>
    <row r="275" spans="7:7" hidden="1" x14ac:dyDescent="0.2">
      <c r="G275" s="17" t="s">
        <v>855</v>
      </c>
    </row>
    <row r="276" spans="7:7" hidden="1" x14ac:dyDescent="0.2">
      <c r="G276" s="17" t="s">
        <v>855</v>
      </c>
    </row>
    <row r="277" spans="7:7" hidden="1" x14ac:dyDescent="0.2">
      <c r="G277" s="17" t="s">
        <v>855</v>
      </c>
    </row>
    <row r="278" spans="7:7" hidden="1" x14ac:dyDescent="0.2">
      <c r="G278" s="17" t="s">
        <v>855</v>
      </c>
    </row>
    <row r="279" spans="7:7" hidden="1" x14ac:dyDescent="0.2">
      <c r="G279" s="17" t="s">
        <v>855</v>
      </c>
    </row>
    <row r="280" spans="7:7" hidden="1" x14ac:dyDescent="0.2">
      <c r="G280" s="17" t="s">
        <v>855</v>
      </c>
    </row>
    <row r="281" spans="7:7" hidden="1" x14ac:dyDescent="0.2">
      <c r="G281" s="17" t="s">
        <v>855</v>
      </c>
    </row>
    <row r="282" spans="7:7" hidden="1" x14ac:dyDescent="0.2">
      <c r="G282" s="17" t="s">
        <v>855</v>
      </c>
    </row>
    <row r="283" spans="7:7" hidden="1" x14ac:dyDescent="0.2">
      <c r="G283" s="17" t="s">
        <v>855</v>
      </c>
    </row>
    <row r="284" spans="7:7" hidden="1" x14ac:dyDescent="0.2">
      <c r="G284" s="17" t="s">
        <v>855</v>
      </c>
    </row>
    <row r="285" spans="7:7" hidden="1" x14ac:dyDescent="0.2">
      <c r="G285" s="17" t="s">
        <v>855</v>
      </c>
    </row>
    <row r="286" spans="7:7" hidden="1" x14ac:dyDescent="0.2">
      <c r="G286" s="17" t="s">
        <v>855</v>
      </c>
    </row>
    <row r="287" spans="7:7" hidden="1" x14ac:dyDescent="0.2">
      <c r="G287" s="17" t="s">
        <v>855</v>
      </c>
    </row>
    <row r="288" spans="7:7" hidden="1" x14ac:dyDescent="0.2">
      <c r="G288" s="54" t="s">
        <v>855</v>
      </c>
    </row>
    <row r="289" spans="6:8" s="53" customFormat="1" hidden="1" x14ac:dyDescent="0.2"/>
    <row r="290" spans="6:8" x14ac:dyDescent="0.2">
      <c r="F290" s="124" t="s">
        <v>831</v>
      </c>
      <c r="G290" s="124"/>
      <c r="H290" s="124" t="s">
        <v>832</v>
      </c>
    </row>
    <row r="291" spans="6:8" x14ac:dyDescent="0.2">
      <c r="F291" s="124" t="s">
        <v>833</v>
      </c>
      <c r="G291" s="124"/>
      <c r="H291" s="124" t="s">
        <v>834</v>
      </c>
    </row>
    <row r="292" spans="6:8" x14ac:dyDescent="0.2">
      <c r="F292" s="124"/>
      <c r="G292" s="124"/>
      <c r="H292" s="124" t="s">
        <v>835</v>
      </c>
    </row>
  </sheetData>
  <sheetProtection algorithmName="SHA-512" hashValue="V9gFo3lzFNPHsrhbog8XJozK+dymFi3B4tt8nojGaurgpllxIfcEgU8K1itrYgRKOjMuCyvjqpRSHxrjfiSrXg==" saltValue="WUVtNSjAkcG4LFpSmUCfKQ==" spinCount="100000" sheet="1" selectLockedCells="1"/>
  <mergeCells count="118">
    <mergeCell ref="B78:D78"/>
    <mergeCell ref="B79:D79"/>
    <mergeCell ref="B80:D80"/>
    <mergeCell ref="B81:D81"/>
    <mergeCell ref="T73:T74"/>
    <mergeCell ref="U73:U74"/>
    <mergeCell ref="S73:S74"/>
    <mergeCell ref="Y73:Y74"/>
    <mergeCell ref="Z73:Z74"/>
    <mergeCell ref="B74:D74"/>
    <mergeCell ref="E76:E77"/>
    <mergeCell ref="F76:F77"/>
    <mergeCell ref="N73:N74"/>
    <mergeCell ref="O73:O74"/>
    <mergeCell ref="P73:P74"/>
    <mergeCell ref="Q73:Q74"/>
    <mergeCell ref="R73:R74"/>
    <mergeCell ref="B67:D67"/>
    <mergeCell ref="E67:G67"/>
    <mergeCell ref="H67:I67"/>
    <mergeCell ref="B70:D70"/>
    <mergeCell ref="B71:D71"/>
    <mergeCell ref="B72:D72"/>
    <mergeCell ref="B73:D73"/>
    <mergeCell ref="L73:L74"/>
    <mergeCell ref="M73:M74"/>
    <mergeCell ref="B64:D64"/>
    <mergeCell ref="E64:G64"/>
    <mergeCell ref="H64:I64"/>
    <mergeCell ref="B65:D65"/>
    <mergeCell ref="E65:G65"/>
    <mergeCell ref="H65:I65"/>
    <mergeCell ref="B66:D66"/>
    <mergeCell ref="E66:G66"/>
    <mergeCell ref="H66:I66"/>
    <mergeCell ref="B61:D61"/>
    <mergeCell ref="E61:G61"/>
    <mergeCell ref="H61:I61"/>
    <mergeCell ref="B62:D62"/>
    <mergeCell ref="E62:G62"/>
    <mergeCell ref="H62:I62"/>
    <mergeCell ref="B63:D63"/>
    <mergeCell ref="E63:G63"/>
    <mergeCell ref="H63:I63"/>
    <mergeCell ref="Y50:Y51"/>
    <mergeCell ref="Z50:Z51"/>
    <mergeCell ref="B52:I52"/>
    <mergeCell ref="B53:I53"/>
    <mergeCell ref="B54:I54"/>
    <mergeCell ref="B55:I55"/>
    <mergeCell ref="B56:I56"/>
    <mergeCell ref="B57:I57"/>
    <mergeCell ref="Y59:Y60"/>
    <mergeCell ref="Z59:Z60"/>
    <mergeCell ref="B46:C46"/>
    <mergeCell ref="D46:E46"/>
    <mergeCell ref="F46:G46"/>
    <mergeCell ref="B47:C47"/>
    <mergeCell ref="D47:E47"/>
    <mergeCell ref="F47:G47"/>
    <mergeCell ref="B48:C48"/>
    <mergeCell ref="D48:E48"/>
    <mergeCell ref="F48:G48"/>
    <mergeCell ref="B43:C43"/>
    <mergeCell ref="D43:E43"/>
    <mergeCell ref="F43:G43"/>
    <mergeCell ref="B44:C44"/>
    <mergeCell ref="D44:E44"/>
    <mergeCell ref="F44:G44"/>
    <mergeCell ref="B45:C45"/>
    <mergeCell ref="D45:E45"/>
    <mergeCell ref="F45:G45"/>
    <mergeCell ref="U38:U39"/>
    <mergeCell ref="Y39:Y40"/>
    <mergeCell ref="Z39:Z40"/>
    <mergeCell ref="B41:C41"/>
    <mergeCell ref="D41:E41"/>
    <mergeCell ref="F41:G41"/>
    <mergeCell ref="B42:C42"/>
    <mergeCell ref="D42:E42"/>
    <mergeCell ref="F42:G42"/>
    <mergeCell ref="L38:L39"/>
    <mergeCell ref="M38:M39"/>
    <mergeCell ref="N38:N39"/>
    <mergeCell ref="O38:O39"/>
    <mergeCell ref="P38:P39"/>
    <mergeCell ref="Q38:Q39"/>
    <mergeCell ref="R38:R39"/>
    <mergeCell ref="S38:S39"/>
    <mergeCell ref="T38:T39"/>
    <mergeCell ref="D26:J26"/>
    <mergeCell ref="B29:C29"/>
    <mergeCell ref="D29:J29"/>
    <mergeCell ref="C33:I33"/>
    <mergeCell ref="C34:I34"/>
    <mergeCell ref="C35:I35"/>
    <mergeCell ref="C36:I36"/>
    <mergeCell ref="C37:I37"/>
    <mergeCell ref="Y37:Z37"/>
    <mergeCell ref="D17:J17"/>
    <mergeCell ref="D18:J18"/>
    <mergeCell ref="D19:J19"/>
    <mergeCell ref="D20:J20"/>
    <mergeCell ref="D21:J21"/>
    <mergeCell ref="D22:J22"/>
    <mergeCell ref="D23:J23"/>
    <mergeCell ref="D24:J24"/>
    <mergeCell ref="D25:J25"/>
    <mergeCell ref="Q1:U1"/>
    <mergeCell ref="B6:J6"/>
    <mergeCell ref="B7:J7"/>
    <mergeCell ref="B9:C9"/>
    <mergeCell ref="D9:G9"/>
    <mergeCell ref="I9:J9"/>
    <mergeCell ref="B11:C11"/>
    <mergeCell ref="D11:J11"/>
    <mergeCell ref="B12:C12"/>
    <mergeCell ref="D12:J12"/>
  </mergeCells>
  <phoneticPr fontId="2" type="noConversion"/>
  <conditionalFormatting sqref="L68:V68 V61:V67 V52:V58 L58:U58 L49:V49 V40:V48 L40:U40 L38:V39 W41:W48 L75:V78 W76:W78">
    <cfRule type="cellIs" dxfId="9" priority="14" stopIfTrue="1" operator="equal">
      <formula>0</formula>
    </cfRule>
  </conditionalFormatting>
  <conditionalFormatting sqref="W52:W57">
    <cfRule type="cellIs" dxfId="8" priority="13" stopIfTrue="1" operator="equal">
      <formula>0</formula>
    </cfRule>
  </conditionalFormatting>
  <conditionalFormatting sqref="W61:W67">
    <cfRule type="cellIs" dxfId="7" priority="12" stopIfTrue="1" operator="equal">
      <formula>0</formula>
    </cfRule>
  </conditionalFormatting>
  <conditionalFormatting sqref="W75">
    <cfRule type="cellIs" dxfId="6" priority="11" stopIfTrue="1" operator="equal">
      <formula>0</formula>
    </cfRule>
  </conditionalFormatting>
  <conditionalFormatting sqref="L73:V74">
    <cfRule type="cellIs" dxfId="5" priority="10" stopIfTrue="1" operator="equal">
      <formula>0</formula>
    </cfRule>
  </conditionalFormatting>
  <conditionalFormatting sqref="Y75:Z78">
    <cfRule type="cellIs" dxfId="4" priority="5" stopIfTrue="1" operator="equal">
      <formula>0</formula>
    </cfRule>
  </conditionalFormatting>
  <conditionalFormatting sqref="Y49:Z49">
    <cfRule type="cellIs" dxfId="3" priority="4" stopIfTrue="1" operator="equal">
      <formula>0</formula>
    </cfRule>
  </conditionalFormatting>
  <conditionalFormatting sqref="Y58">
    <cfRule type="cellIs" dxfId="2" priority="3" stopIfTrue="1" operator="equal">
      <formula>0</formula>
    </cfRule>
  </conditionalFormatting>
  <conditionalFormatting sqref="Z58">
    <cfRule type="cellIs" dxfId="1" priority="2" stopIfTrue="1" operator="equal">
      <formula>0</formula>
    </cfRule>
  </conditionalFormatting>
  <conditionalFormatting sqref="Y68:Z68">
    <cfRule type="cellIs" dxfId="0" priority="1" stopIfTrue="1" operator="equal">
      <formula>0</formula>
    </cfRule>
  </conditionalFormatting>
  <dataValidations count="4">
    <dataValidation type="list" allowBlank="1" showInputMessage="1" showErrorMessage="1" sqref="H61:I67">
      <formula1>$H$290:$H$292</formula1>
    </dataValidation>
    <dataValidation type="list" allowBlank="1" showInputMessage="1" showErrorMessage="1" sqref="F41:G48">
      <formula1>$F$290:$F$291</formula1>
    </dataValidation>
    <dataValidation type="decimal" allowBlank="1" showErrorMessage="1" errorTitle="Coste horario" error="Introduzca un coste horario (ej: 24 €/h), considerando coste salarial y cuota seguridad social" sqref="I41:I48">
      <formula1>0</formula1>
      <formula2>100</formula2>
    </dataValidation>
    <dataValidation type="decimal" allowBlank="1" showInputMessage="1" showErrorMessage="1" sqref="V40:V49 H41:H48 V52:V58 V61:V68 L41:U48">
      <formula1>0</formula1>
      <formula2>3000</formula2>
    </dataValidation>
  </dataValidations>
  <hyperlinks>
    <hyperlink ref="C84" location="'B5'!Y41" display="IR AL DESGLOSE"/>
  </hyperlinks>
  <printOptions horizontalCentered="1"/>
  <pageMargins left="0.25" right="0.25" top="0.75" bottom="0.75" header="0.3" footer="0.3"/>
  <pageSetup paperSize="9" scale="85" fitToWidth="0" orientation="portrait" r:id="rId1"/>
  <rowBreaks count="2" manualBreakCount="2">
    <brk id="36" min="11" max="21" man="1"/>
    <brk id="37" min="1"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43"/>
  <sheetViews>
    <sheetView showGridLines="0" showRowColHeaders="0" zoomScaleNormal="100" zoomScaleSheetLayoutView="115" workbookViewId="0">
      <pane xSplit="1" ySplit="4" topLeftCell="B5" activePane="bottomRight" state="frozen"/>
      <selection pane="topRight" activeCell="B1" sqref="B1"/>
      <selection pane="bottomLeft" activeCell="A6" sqref="A6"/>
      <selection pane="bottomRight" activeCell="F12" sqref="F12"/>
    </sheetView>
  </sheetViews>
  <sheetFormatPr baseColWidth="10" defaultColWidth="11.42578125" defaultRowHeight="12" x14ac:dyDescent="0.2"/>
  <cols>
    <col min="1" max="1" width="3.5703125" style="11" customWidth="1"/>
    <col min="2" max="2" width="21.28515625" style="9" customWidth="1"/>
    <col min="3" max="3" width="8.42578125" style="82" customWidth="1"/>
    <col min="4" max="4" width="26" style="6" customWidth="1"/>
    <col min="5" max="5" width="25.85546875" style="6" customWidth="1"/>
    <col min="6" max="6" width="20.5703125" style="7" customWidth="1"/>
    <col min="7" max="7" width="7.42578125" style="7" customWidth="1"/>
    <col min="8" max="10" width="11.140625" style="7" customWidth="1"/>
    <col min="11" max="11" width="8.140625" style="14" customWidth="1"/>
    <col min="12" max="12" width="14.85546875" style="7" hidden="1" customWidth="1"/>
    <col min="13" max="13" width="25.7109375" style="7" hidden="1" customWidth="1"/>
    <col min="14" max="16384" width="11.42578125" style="7"/>
  </cols>
  <sheetData>
    <row r="1" spans="1:14" ht="9.75" customHeight="1" x14ac:dyDescent="0.2"/>
    <row r="2" spans="1:14" ht="7.5" customHeight="1" x14ac:dyDescent="0.2">
      <c r="B2" s="214" t="s">
        <v>0</v>
      </c>
      <c r="C2" s="214"/>
      <c r="D2" s="214"/>
      <c r="E2" s="90"/>
      <c r="F2" s="90"/>
      <c r="G2" s="90"/>
      <c r="H2" s="90"/>
      <c r="I2" s="90"/>
      <c r="J2" s="90"/>
      <c r="K2" s="90"/>
      <c r="L2" s="90"/>
      <c r="M2" s="90"/>
      <c r="N2" s="90"/>
    </row>
    <row r="3" spans="1:14" ht="16.5" customHeight="1" x14ac:dyDescent="0.2">
      <c r="B3" s="214"/>
      <c r="C3" s="214"/>
      <c r="D3" s="214"/>
      <c r="E3" s="90"/>
      <c r="F3" s="90"/>
      <c r="G3" s="90"/>
      <c r="H3" s="90"/>
      <c r="I3" s="90"/>
      <c r="J3" s="90"/>
      <c r="K3" s="90"/>
      <c r="L3" s="90"/>
      <c r="M3" s="90"/>
      <c r="N3" s="90"/>
    </row>
    <row r="4" spans="1:14" ht="27.75" customHeight="1" x14ac:dyDescent="0.2">
      <c r="B4" s="16" t="s">
        <v>1</v>
      </c>
      <c r="C4" s="16" t="s">
        <v>15</v>
      </c>
      <c r="D4" s="16" t="s">
        <v>650</v>
      </c>
      <c r="E4" s="16" t="s">
        <v>651</v>
      </c>
      <c r="F4" s="16" t="s">
        <v>13</v>
      </c>
      <c r="G4" s="16" t="s">
        <v>7</v>
      </c>
      <c r="H4" s="16" t="s">
        <v>652</v>
      </c>
      <c r="I4" s="16" t="s">
        <v>653</v>
      </c>
      <c r="J4" s="16" t="s">
        <v>654</v>
      </c>
      <c r="K4" s="8" t="s">
        <v>8</v>
      </c>
      <c r="L4" s="10" t="s">
        <v>14</v>
      </c>
      <c r="M4" s="10" t="s">
        <v>11</v>
      </c>
    </row>
    <row r="5" spans="1:14" x14ac:dyDescent="0.2">
      <c r="A5" s="12">
        <v>1</v>
      </c>
      <c r="B5" s="24"/>
      <c r="C5" s="24"/>
      <c r="D5" s="25"/>
      <c r="E5" s="25"/>
      <c r="F5" s="26"/>
      <c r="G5" s="27"/>
      <c r="H5" s="88">
        <v>0</v>
      </c>
      <c r="I5" s="88">
        <v>0</v>
      </c>
      <c r="J5" s="88">
        <v>0</v>
      </c>
      <c r="K5" s="28"/>
      <c r="L5" s="2"/>
      <c r="M5" s="2"/>
    </row>
    <row r="6" spans="1:14" x14ac:dyDescent="0.2">
      <c r="A6" s="12">
        <v>2</v>
      </c>
      <c r="B6" s="24"/>
      <c r="C6" s="24"/>
      <c r="D6" s="25"/>
      <c r="E6" s="25"/>
      <c r="F6" s="26"/>
      <c r="G6" s="27"/>
      <c r="H6" s="88">
        <v>0</v>
      </c>
      <c r="I6" s="88">
        <v>0</v>
      </c>
      <c r="J6" s="88">
        <v>0</v>
      </c>
      <c r="K6" s="28"/>
      <c r="L6" s="2"/>
      <c r="M6" s="2"/>
    </row>
    <row r="7" spans="1:14" x14ac:dyDescent="0.2">
      <c r="A7" s="12">
        <v>3</v>
      </c>
      <c r="B7" s="24"/>
      <c r="C7" s="24"/>
      <c r="D7" s="25"/>
      <c r="E7" s="25"/>
      <c r="F7" s="26"/>
      <c r="G7" s="27"/>
      <c r="H7" s="88">
        <v>0</v>
      </c>
      <c r="I7" s="88">
        <v>0</v>
      </c>
      <c r="J7" s="88">
        <v>0</v>
      </c>
      <c r="K7" s="28"/>
      <c r="L7" s="2"/>
      <c r="M7" s="2"/>
    </row>
    <row r="8" spans="1:14" x14ac:dyDescent="0.2">
      <c r="A8" s="12">
        <v>4</v>
      </c>
      <c r="B8" s="24"/>
      <c r="C8" s="24"/>
      <c r="D8" s="25"/>
      <c r="E8" s="25"/>
      <c r="F8" s="26"/>
      <c r="G8" s="27"/>
      <c r="H8" s="88">
        <v>0</v>
      </c>
      <c r="I8" s="88">
        <v>0</v>
      </c>
      <c r="J8" s="88">
        <v>0</v>
      </c>
      <c r="K8" s="28"/>
      <c r="L8" s="2"/>
      <c r="M8" s="2"/>
    </row>
    <row r="9" spans="1:14" x14ac:dyDescent="0.2">
      <c r="A9" s="12">
        <v>5</v>
      </c>
      <c r="B9" s="24"/>
      <c r="C9" s="24"/>
      <c r="D9" s="25"/>
      <c r="E9" s="25"/>
      <c r="F9" s="26"/>
      <c r="G9" s="27"/>
      <c r="H9" s="88">
        <v>0</v>
      </c>
      <c r="I9" s="88">
        <v>0</v>
      </c>
      <c r="J9" s="88">
        <v>0</v>
      </c>
      <c r="K9" s="28"/>
      <c r="L9" s="2"/>
      <c r="M9" s="2"/>
    </row>
    <row r="10" spans="1:14" x14ac:dyDescent="0.2">
      <c r="A10" s="12">
        <v>6</v>
      </c>
      <c r="B10" s="24"/>
      <c r="C10" s="24"/>
      <c r="D10" s="25"/>
      <c r="E10" s="25"/>
      <c r="F10" s="26"/>
      <c r="G10" s="27"/>
      <c r="H10" s="88">
        <v>0</v>
      </c>
      <c r="I10" s="88">
        <v>0</v>
      </c>
      <c r="J10" s="88">
        <v>0</v>
      </c>
      <c r="K10" s="28"/>
      <c r="L10" s="2"/>
      <c r="M10" s="2"/>
    </row>
    <row r="11" spans="1:14" x14ac:dyDescent="0.2">
      <c r="A11" s="12">
        <v>7</v>
      </c>
      <c r="B11" s="24"/>
      <c r="C11" s="24"/>
      <c r="D11" s="25"/>
      <c r="E11" s="25"/>
      <c r="F11" s="26"/>
      <c r="G11" s="27"/>
      <c r="H11" s="88">
        <v>0</v>
      </c>
      <c r="I11" s="88">
        <v>0</v>
      </c>
      <c r="J11" s="88">
        <v>0</v>
      </c>
      <c r="K11" s="28"/>
      <c r="L11" s="2"/>
      <c r="M11" s="2"/>
    </row>
    <row r="12" spans="1:14" x14ac:dyDescent="0.2">
      <c r="A12" s="12">
        <v>8</v>
      </c>
      <c r="B12" s="24"/>
      <c r="C12" s="24"/>
      <c r="D12" s="25"/>
      <c r="E12" s="25"/>
      <c r="F12" s="26"/>
      <c r="G12" s="27"/>
      <c r="H12" s="88">
        <v>0</v>
      </c>
      <c r="I12" s="88">
        <v>0</v>
      </c>
      <c r="J12" s="88">
        <v>0</v>
      </c>
      <c r="K12" s="28"/>
      <c r="L12" s="2"/>
      <c r="M12" s="2"/>
    </row>
    <row r="13" spans="1:14" x14ac:dyDescent="0.2">
      <c r="A13" s="12">
        <v>9</v>
      </c>
      <c r="B13" s="24"/>
      <c r="C13" s="24"/>
      <c r="D13" s="25"/>
      <c r="E13" s="25"/>
      <c r="F13" s="26"/>
      <c r="G13" s="27"/>
      <c r="H13" s="88">
        <v>0</v>
      </c>
      <c r="I13" s="88">
        <v>0</v>
      </c>
      <c r="J13" s="88">
        <v>0</v>
      </c>
      <c r="K13" s="28"/>
      <c r="L13" s="2"/>
      <c r="M13" s="2"/>
    </row>
    <row r="14" spans="1:14" x14ac:dyDescent="0.2">
      <c r="A14" s="12">
        <v>10</v>
      </c>
      <c r="B14" s="24"/>
      <c r="C14" s="24"/>
      <c r="D14" s="25"/>
      <c r="E14" s="25"/>
      <c r="F14" s="26"/>
      <c r="G14" s="27"/>
      <c r="H14" s="88">
        <v>0</v>
      </c>
      <c r="I14" s="88">
        <v>0</v>
      </c>
      <c r="J14" s="88">
        <v>0</v>
      </c>
      <c r="K14" s="28"/>
      <c r="L14" s="2"/>
      <c r="M14" s="2"/>
    </row>
    <row r="15" spans="1:14" x14ac:dyDescent="0.2">
      <c r="A15" s="12">
        <v>11</v>
      </c>
      <c r="B15" s="24"/>
      <c r="C15" s="24"/>
      <c r="D15" s="25"/>
      <c r="E15" s="25"/>
      <c r="F15" s="26"/>
      <c r="G15" s="27"/>
      <c r="H15" s="88">
        <v>0</v>
      </c>
      <c r="I15" s="88">
        <v>0</v>
      </c>
      <c r="J15" s="88">
        <v>0</v>
      </c>
      <c r="K15" s="28"/>
      <c r="L15" s="2"/>
      <c r="M15" s="2"/>
    </row>
    <row r="16" spans="1:14" x14ac:dyDescent="0.2">
      <c r="A16" s="12">
        <v>12</v>
      </c>
      <c r="B16" s="24"/>
      <c r="C16" s="24"/>
      <c r="D16" s="25"/>
      <c r="E16" s="25"/>
      <c r="F16" s="26"/>
      <c r="G16" s="27"/>
      <c r="H16" s="88">
        <v>0</v>
      </c>
      <c r="I16" s="88">
        <v>0</v>
      </c>
      <c r="J16" s="88">
        <v>0</v>
      </c>
      <c r="K16" s="28"/>
      <c r="L16" s="2"/>
      <c r="M16" s="2"/>
    </row>
    <row r="17" spans="1:13" x14ac:dyDescent="0.2">
      <c r="A17" s="12">
        <v>13</v>
      </c>
      <c r="B17" s="24"/>
      <c r="C17" s="24"/>
      <c r="D17" s="25"/>
      <c r="E17" s="25"/>
      <c r="F17" s="26"/>
      <c r="G17" s="27"/>
      <c r="H17" s="88">
        <v>0</v>
      </c>
      <c r="I17" s="88">
        <v>0</v>
      </c>
      <c r="J17" s="88">
        <v>0</v>
      </c>
      <c r="K17" s="28"/>
      <c r="L17" s="2"/>
      <c r="M17" s="2"/>
    </row>
    <row r="18" spans="1:13" x14ac:dyDescent="0.2">
      <c r="A18" s="12">
        <v>14</v>
      </c>
      <c r="B18" s="24"/>
      <c r="C18" s="24"/>
      <c r="D18" s="25"/>
      <c r="E18" s="25"/>
      <c r="F18" s="26"/>
      <c r="G18" s="27"/>
      <c r="H18" s="88">
        <v>0</v>
      </c>
      <c r="I18" s="88">
        <v>0</v>
      </c>
      <c r="J18" s="88">
        <v>0</v>
      </c>
      <c r="K18" s="28"/>
      <c r="L18" s="2"/>
      <c r="M18" s="2"/>
    </row>
    <row r="19" spans="1:13" x14ac:dyDescent="0.2">
      <c r="A19" s="12">
        <v>15</v>
      </c>
      <c r="B19" s="24"/>
      <c r="C19" s="24"/>
      <c r="D19" s="25"/>
      <c r="E19" s="25"/>
      <c r="F19" s="26"/>
      <c r="G19" s="27"/>
      <c r="H19" s="88">
        <v>0</v>
      </c>
      <c r="I19" s="88">
        <v>0</v>
      </c>
      <c r="J19" s="88">
        <v>0</v>
      </c>
      <c r="K19" s="28"/>
      <c r="L19" s="2"/>
      <c r="M19" s="2"/>
    </row>
    <row r="20" spans="1:13" x14ac:dyDescent="0.2">
      <c r="A20" s="12">
        <v>16</v>
      </c>
      <c r="B20" s="24"/>
      <c r="C20" s="24"/>
      <c r="D20" s="25"/>
      <c r="E20" s="25"/>
      <c r="F20" s="26"/>
      <c r="G20" s="27"/>
      <c r="H20" s="88">
        <v>0</v>
      </c>
      <c r="I20" s="88">
        <v>0</v>
      </c>
      <c r="J20" s="88">
        <v>0</v>
      </c>
      <c r="K20" s="28"/>
      <c r="L20" s="2"/>
      <c r="M20" s="2"/>
    </row>
    <row r="21" spans="1:13" x14ac:dyDescent="0.2">
      <c r="A21" s="12">
        <v>17</v>
      </c>
      <c r="B21" s="24"/>
      <c r="C21" s="24"/>
      <c r="D21" s="25"/>
      <c r="E21" s="25"/>
      <c r="F21" s="26"/>
      <c r="G21" s="27"/>
      <c r="H21" s="88">
        <v>0</v>
      </c>
      <c r="I21" s="88">
        <v>0</v>
      </c>
      <c r="J21" s="88">
        <v>0</v>
      </c>
      <c r="K21" s="28"/>
      <c r="L21" s="2"/>
      <c r="M21" s="2"/>
    </row>
    <row r="22" spans="1:13" x14ac:dyDescent="0.2">
      <c r="A22" s="12">
        <v>18</v>
      </c>
      <c r="B22" s="24"/>
      <c r="C22" s="24"/>
      <c r="D22" s="25"/>
      <c r="E22" s="25"/>
      <c r="F22" s="26"/>
      <c r="G22" s="27"/>
      <c r="H22" s="88">
        <v>0</v>
      </c>
      <c r="I22" s="88">
        <v>0</v>
      </c>
      <c r="J22" s="88">
        <v>0</v>
      </c>
      <c r="K22" s="28"/>
      <c r="L22" s="2"/>
      <c r="M22" s="2"/>
    </row>
    <row r="23" spans="1:13" x14ac:dyDescent="0.2">
      <c r="A23" s="12">
        <v>19</v>
      </c>
      <c r="B23" s="24"/>
      <c r="C23" s="24"/>
      <c r="D23" s="25"/>
      <c r="E23" s="25"/>
      <c r="F23" s="26"/>
      <c r="G23" s="27"/>
      <c r="H23" s="88">
        <v>0</v>
      </c>
      <c r="I23" s="88">
        <v>0</v>
      </c>
      <c r="J23" s="88">
        <v>0</v>
      </c>
      <c r="K23" s="28"/>
      <c r="L23" s="2"/>
      <c r="M23" s="2"/>
    </row>
    <row r="24" spans="1:13" x14ac:dyDescent="0.2">
      <c r="A24" s="12">
        <v>20</v>
      </c>
      <c r="B24" s="24"/>
      <c r="C24" s="24"/>
      <c r="D24" s="25"/>
      <c r="E24" s="25"/>
      <c r="F24" s="26"/>
      <c r="G24" s="27"/>
      <c r="H24" s="88">
        <v>0</v>
      </c>
      <c r="I24" s="88">
        <v>0</v>
      </c>
      <c r="J24" s="88">
        <v>0</v>
      </c>
      <c r="K24" s="28"/>
      <c r="L24" s="2"/>
      <c r="M24" s="2"/>
    </row>
    <row r="25" spans="1:13" x14ac:dyDescent="0.2">
      <c r="A25" s="12">
        <v>21</v>
      </c>
      <c r="B25" s="24"/>
      <c r="C25" s="24"/>
      <c r="D25" s="25"/>
      <c r="E25" s="25"/>
      <c r="F25" s="26"/>
      <c r="G25" s="27"/>
      <c r="H25" s="88">
        <v>0</v>
      </c>
      <c r="I25" s="88">
        <v>0</v>
      </c>
      <c r="J25" s="88">
        <v>0</v>
      </c>
      <c r="K25" s="28"/>
      <c r="L25" s="2"/>
      <c r="M25" s="2"/>
    </row>
    <row r="26" spans="1:13" x14ac:dyDescent="0.2">
      <c r="A26" s="12">
        <v>22</v>
      </c>
      <c r="B26" s="24"/>
      <c r="C26" s="24"/>
      <c r="D26" s="25"/>
      <c r="E26" s="25"/>
      <c r="F26" s="26"/>
      <c r="G26" s="27"/>
      <c r="H26" s="88">
        <v>0</v>
      </c>
      <c r="I26" s="88">
        <v>0</v>
      </c>
      <c r="J26" s="88">
        <v>0</v>
      </c>
      <c r="K26" s="28"/>
      <c r="L26" s="2"/>
      <c r="M26" s="2"/>
    </row>
    <row r="27" spans="1:13" x14ac:dyDescent="0.2">
      <c r="A27" s="12">
        <v>23</v>
      </c>
      <c r="B27" s="24"/>
      <c r="C27" s="24"/>
      <c r="D27" s="25"/>
      <c r="E27" s="25"/>
      <c r="F27" s="26"/>
      <c r="G27" s="27"/>
      <c r="H27" s="88">
        <v>0</v>
      </c>
      <c r="I27" s="88">
        <v>0</v>
      </c>
      <c r="J27" s="88">
        <v>0</v>
      </c>
      <c r="K27" s="28"/>
      <c r="L27" s="2"/>
      <c r="M27" s="2"/>
    </row>
    <row r="28" spans="1:13" x14ac:dyDescent="0.2">
      <c r="A28" s="12">
        <v>24</v>
      </c>
      <c r="B28" s="24"/>
      <c r="C28" s="24"/>
      <c r="D28" s="25"/>
      <c r="E28" s="25"/>
      <c r="F28" s="26"/>
      <c r="G28" s="27"/>
      <c r="H28" s="88">
        <v>0</v>
      </c>
      <c r="I28" s="88">
        <v>0</v>
      </c>
      <c r="J28" s="88">
        <v>0</v>
      </c>
      <c r="K28" s="28"/>
      <c r="L28" s="2"/>
      <c r="M28" s="2"/>
    </row>
    <row r="29" spans="1:13" x14ac:dyDescent="0.2">
      <c r="A29" s="12">
        <v>25</v>
      </c>
      <c r="B29" s="24"/>
      <c r="C29" s="24"/>
      <c r="D29" s="25"/>
      <c r="E29" s="25"/>
      <c r="F29" s="26"/>
      <c r="G29" s="27"/>
      <c r="H29" s="88">
        <v>0</v>
      </c>
      <c r="I29" s="88">
        <v>0</v>
      </c>
      <c r="J29" s="88">
        <v>0</v>
      </c>
      <c r="K29" s="28"/>
      <c r="L29" s="2"/>
      <c r="M29" s="2"/>
    </row>
    <row r="30" spans="1:13" x14ac:dyDescent="0.2">
      <c r="A30" s="12">
        <v>26</v>
      </c>
      <c r="B30" s="24"/>
      <c r="C30" s="24"/>
      <c r="D30" s="25"/>
      <c r="E30" s="25"/>
      <c r="F30" s="26"/>
      <c r="G30" s="27"/>
      <c r="H30" s="88">
        <v>0</v>
      </c>
      <c r="I30" s="88">
        <v>0</v>
      </c>
      <c r="J30" s="88">
        <v>0</v>
      </c>
      <c r="K30" s="28"/>
      <c r="L30" s="2"/>
      <c r="M30" s="2"/>
    </row>
    <row r="31" spans="1:13" x14ac:dyDescent="0.2">
      <c r="A31" s="12">
        <v>27</v>
      </c>
      <c r="B31" s="24"/>
      <c r="C31" s="24"/>
      <c r="D31" s="25"/>
      <c r="E31" s="25"/>
      <c r="F31" s="26"/>
      <c r="G31" s="27"/>
      <c r="H31" s="88">
        <v>0</v>
      </c>
      <c r="I31" s="88">
        <v>0</v>
      </c>
      <c r="J31" s="88">
        <v>0</v>
      </c>
      <c r="K31" s="28"/>
      <c r="L31" s="2"/>
      <c r="M31" s="2"/>
    </row>
    <row r="32" spans="1:13" x14ac:dyDescent="0.2">
      <c r="A32" s="12">
        <v>28</v>
      </c>
      <c r="B32" s="24"/>
      <c r="C32" s="24"/>
      <c r="D32" s="25"/>
      <c r="E32" s="25"/>
      <c r="F32" s="26"/>
      <c r="G32" s="27"/>
      <c r="H32" s="88">
        <v>0</v>
      </c>
      <c r="I32" s="88">
        <v>0</v>
      </c>
      <c r="J32" s="88">
        <v>0</v>
      </c>
      <c r="K32" s="28"/>
      <c r="L32" s="2"/>
      <c r="M32" s="2"/>
    </row>
    <row r="33" spans="1:13" x14ac:dyDescent="0.2">
      <c r="A33" s="12">
        <v>29</v>
      </c>
      <c r="B33" s="24"/>
      <c r="C33" s="24"/>
      <c r="D33" s="25"/>
      <c r="E33" s="25"/>
      <c r="F33" s="26"/>
      <c r="G33" s="27"/>
      <c r="H33" s="88">
        <v>0</v>
      </c>
      <c r="I33" s="88">
        <v>0</v>
      </c>
      <c r="J33" s="88">
        <v>0</v>
      </c>
      <c r="K33" s="28"/>
      <c r="L33" s="2"/>
      <c r="M33" s="2"/>
    </row>
    <row r="34" spans="1:13" x14ac:dyDescent="0.2">
      <c r="A34" s="12">
        <v>30</v>
      </c>
      <c r="B34" s="24"/>
      <c r="C34" s="24"/>
      <c r="D34" s="25"/>
      <c r="E34" s="25"/>
      <c r="F34" s="26"/>
      <c r="G34" s="27"/>
      <c r="H34" s="88">
        <v>0</v>
      </c>
      <c r="I34" s="88">
        <v>0</v>
      </c>
      <c r="J34" s="88">
        <v>0</v>
      </c>
      <c r="K34" s="28"/>
      <c r="L34" s="2"/>
      <c r="M34" s="2"/>
    </row>
    <row r="35" spans="1:13" x14ac:dyDescent="0.2">
      <c r="A35" s="12">
        <v>31</v>
      </c>
      <c r="B35" s="24"/>
      <c r="C35" s="24"/>
      <c r="D35" s="25"/>
      <c r="E35" s="25"/>
      <c r="F35" s="26"/>
      <c r="G35" s="27"/>
      <c r="H35" s="88">
        <v>0</v>
      </c>
      <c r="I35" s="88">
        <v>0</v>
      </c>
      <c r="J35" s="88">
        <v>0</v>
      </c>
      <c r="K35" s="28"/>
      <c r="L35" s="2"/>
      <c r="M35" s="2"/>
    </row>
    <row r="36" spans="1:13" x14ac:dyDescent="0.2">
      <c r="A36" s="12">
        <v>32</v>
      </c>
      <c r="B36" s="24"/>
      <c r="C36" s="24"/>
      <c r="D36" s="25"/>
      <c r="E36" s="25"/>
      <c r="F36" s="26"/>
      <c r="G36" s="27"/>
      <c r="H36" s="88">
        <v>0</v>
      </c>
      <c r="I36" s="88">
        <v>0</v>
      </c>
      <c r="J36" s="88">
        <v>0</v>
      </c>
      <c r="K36" s="28"/>
      <c r="L36" s="2"/>
      <c r="M36" s="2"/>
    </row>
    <row r="37" spans="1:13" x14ac:dyDescent="0.2">
      <c r="A37" s="12">
        <v>33</v>
      </c>
      <c r="B37" s="24"/>
      <c r="C37" s="24"/>
      <c r="D37" s="25"/>
      <c r="E37" s="25"/>
      <c r="F37" s="26"/>
      <c r="G37" s="27"/>
      <c r="H37" s="88">
        <v>0</v>
      </c>
      <c r="I37" s="88">
        <v>0</v>
      </c>
      <c r="J37" s="88">
        <v>0</v>
      </c>
      <c r="K37" s="28"/>
      <c r="L37" s="2"/>
      <c r="M37" s="2"/>
    </row>
    <row r="38" spans="1:13" x14ac:dyDescent="0.2">
      <c r="A38" s="12">
        <v>34</v>
      </c>
      <c r="B38" s="24"/>
      <c r="C38" s="24"/>
      <c r="D38" s="25"/>
      <c r="E38" s="25"/>
      <c r="F38" s="26"/>
      <c r="G38" s="27"/>
      <c r="H38" s="88">
        <v>0</v>
      </c>
      <c r="I38" s="88">
        <v>0</v>
      </c>
      <c r="J38" s="88">
        <v>0</v>
      </c>
      <c r="K38" s="28"/>
      <c r="L38" s="2"/>
      <c r="M38" s="2"/>
    </row>
    <row r="39" spans="1:13" x14ac:dyDescent="0.2">
      <c r="A39" s="12">
        <v>35</v>
      </c>
      <c r="B39" s="24"/>
      <c r="C39" s="24"/>
      <c r="D39" s="25"/>
      <c r="E39" s="25"/>
      <c r="F39" s="26"/>
      <c r="G39" s="27"/>
      <c r="H39" s="88">
        <v>0</v>
      </c>
      <c r="I39" s="88">
        <v>0</v>
      </c>
      <c r="J39" s="88">
        <v>0</v>
      </c>
      <c r="K39" s="28"/>
      <c r="L39" s="2"/>
      <c r="M39" s="2"/>
    </row>
    <row r="40" spans="1:13" x14ac:dyDescent="0.2">
      <c r="A40" s="12">
        <v>36</v>
      </c>
      <c r="B40" s="24"/>
      <c r="C40" s="24"/>
      <c r="D40" s="25"/>
      <c r="E40" s="25"/>
      <c r="F40" s="26"/>
      <c r="G40" s="27"/>
      <c r="H40" s="88">
        <v>0</v>
      </c>
      <c r="I40" s="88">
        <v>0</v>
      </c>
      <c r="J40" s="88">
        <v>0</v>
      </c>
      <c r="K40" s="28"/>
      <c r="L40" s="2"/>
      <c r="M40" s="2"/>
    </row>
    <row r="41" spans="1:13" x14ac:dyDescent="0.2">
      <c r="A41" s="12">
        <v>37</v>
      </c>
      <c r="B41" s="24"/>
      <c r="C41" s="24"/>
      <c r="D41" s="25"/>
      <c r="E41" s="25"/>
      <c r="F41" s="26"/>
      <c r="G41" s="27"/>
      <c r="H41" s="88">
        <v>0</v>
      </c>
      <c r="I41" s="88">
        <v>0</v>
      </c>
      <c r="J41" s="88">
        <v>0</v>
      </c>
      <c r="K41" s="28"/>
      <c r="L41" s="2"/>
      <c r="M41" s="2"/>
    </row>
    <row r="42" spans="1:13" x14ac:dyDescent="0.2">
      <c r="A42" s="12">
        <v>38</v>
      </c>
      <c r="B42" s="24"/>
      <c r="C42" s="24"/>
      <c r="D42" s="25"/>
      <c r="E42" s="25"/>
      <c r="F42" s="26"/>
      <c r="G42" s="27"/>
      <c r="H42" s="88">
        <v>0</v>
      </c>
      <c r="I42" s="88">
        <v>0</v>
      </c>
      <c r="J42" s="88">
        <v>0</v>
      </c>
      <c r="K42" s="28"/>
      <c r="L42" s="2"/>
      <c r="M42" s="2"/>
    </row>
    <row r="43" spans="1:13" x14ac:dyDescent="0.2">
      <c r="A43" s="12">
        <v>39</v>
      </c>
      <c r="B43" s="24"/>
      <c r="C43" s="24"/>
      <c r="D43" s="25"/>
      <c r="E43" s="25"/>
      <c r="F43" s="26"/>
      <c r="G43" s="27"/>
      <c r="H43" s="88">
        <v>0</v>
      </c>
      <c r="I43" s="88">
        <v>0</v>
      </c>
      <c r="J43" s="88">
        <v>0</v>
      </c>
      <c r="K43" s="28"/>
      <c r="L43" s="2"/>
      <c r="M43" s="2"/>
    </row>
    <row r="44" spans="1:13" x14ac:dyDescent="0.2">
      <c r="A44" s="12">
        <v>40</v>
      </c>
      <c r="B44" s="24"/>
      <c r="C44" s="24"/>
      <c r="D44" s="25"/>
      <c r="E44" s="25"/>
      <c r="F44" s="26"/>
      <c r="G44" s="27"/>
      <c r="H44" s="88">
        <v>0</v>
      </c>
      <c r="I44" s="88">
        <v>0</v>
      </c>
      <c r="J44" s="88">
        <v>0</v>
      </c>
      <c r="K44" s="28"/>
      <c r="L44" s="2"/>
      <c r="M44" s="2"/>
    </row>
    <row r="45" spans="1:13" x14ac:dyDescent="0.2">
      <c r="A45" s="12">
        <v>41</v>
      </c>
      <c r="B45" s="24"/>
      <c r="C45" s="24"/>
      <c r="D45" s="25"/>
      <c r="E45" s="25"/>
      <c r="F45" s="26"/>
      <c r="G45" s="27"/>
      <c r="H45" s="88">
        <v>0</v>
      </c>
      <c r="I45" s="88">
        <v>0</v>
      </c>
      <c r="J45" s="88">
        <v>0</v>
      </c>
      <c r="K45" s="28"/>
      <c r="L45" s="2"/>
      <c r="M45" s="2"/>
    </row>
    <row r="46" spans="1:13" x14ac:dyDescent="0.2">
      <c r="A46" s="12">
        <v>42</v>
      </c>
      <c r="B46" s="24"/>
      <c r="C46" s="24"/>
      <c r="D46" s="25"/>
      <c r="E46" s="25"/>
      <c r="F46" s="26"/>
      <c r="G46" s="27"/>
      <c r="H46" s="88">
        <v>0</v>
      </c>
      <c r="I46" s="88">
        <v>0</v>
      </c>
      <c r="J46" s="88">
        <v>0</v>
      </c>
      <c r="K46" s="28"/>
      <c r="L46" s="2"/>
      <c r="M46" s="2"/>
    </row>
    <row r="47" spans="1:13" x14ac:dyDescent="0.2">
      <c r="A47" s="12">
        <v>43</v>
      </c>
      <c r="B47" s="24"/>
      <c r="C47" s="24"/>
      <c r="D47" s="25"/>
      <c r="E47" s="25"/>
      <c r="F47" s="26"/>
      <c r="G47" s="27"/>
      <c r="H47" s="88">
        <v>0</v>
      </c>
      <c r="I47" s="88">
        <v>0</v>
      </c>
      <c r="J47" s="88">
        <v>0</v>
      </c>
      <c r="K47" s="28"/>
      <c r="L47" s="2"/>
      <c r="M47" s="2"/>
    </row>
    <row r="48" spans="1:13" x14ac:dyDescent="0.2">
      <c r="A48" s="12">
        <v>44</v>
      </c>
      <c r="B48" s="24"/>
      <c r="C48" s="24"/>
      <c r="D48" s="25"/>
      <c r="E48" s="25"/>
      <c r="F48" s="26"/>
      <c r="G48" s="27"/>
      <c r="H48" s="88">
        <v>0</v>
      </c>
      <c r="I48" s="88">
        <v>0</v>
      </c>
      <c r="J48" s="88">
        <v>0</v>
      </c>
      <c r="K48" s="28"/>
      <c r="L48" s="2"/>
      <c r="M48" s="2"/>
    </row>
    <row r="49" spans="1:13" x14ac:dyDescent="0.2">
      <c r="A49" s="12">
        <v>45</v>
      </c>
      <c r="B49" s="24"/>
      <c r="C49" s="24"/>
      <c r="D49" s="25"/>
      <c r="E49" s="25"/>
      <c r="F49" s="26"/>
      <c r="G49" s="27"/>
      <c r="H49" s="88">
        <v>0</v>
      </c>
      <c r="I49" s="88">
        <v>0</v>
      </c>
      <c r="J49" s="88">
        <v>0</v>
      </c>
      <c r="K49" s="28"/>
      <c r="L49" s="2"/>
      <c r="M49" s="2"/>
    </row>
    <row r="50" spans="1:13" x14ac:dyDescent="0.2">
      <c r="A50" s="12">
        <v>46</v>
      </c>
      <c r="B50" s="24"/>
      <c r="C50" s="24"/>
      <c r="D50" s="25"/>
      <c r="E50" s="25"/>
      <c r="F50" s="26"/>
      <c r="G50" s="27"/>
      <c r="H50" s="88">
        <v>0</v>
      </c>
      <c r="I50" s="88">
        <v>0</v>
      </c>
      <c r="J50" s="88">
        <v>0</v>
      </c>
      <c r="K50" s="28"/>
      <c r="L50" s="2"/>
      <c r="M50" s="2"/>
    </row>
    <row r="51" spans="1:13" x14ac:dyDescent="0.2">
      <c r="A51" s="12">
        <v>47</v>
      </c>
      <c r="B51" s="24"/>
      <c r="C51" s="24"/>
      <c r="D51" s="25"/>
      <c r="E51" s="25"/>
      <c r="F51" s="26"/>
      <c r="G51" s="27"/>
      <c r="H51" s="88">
        <v>0</v>
      </c>
      <c r="I51" s="88">
        <v>0</v>
      </c>
      <c r="J51" s="88">
        <v>0</v>
      </c>
      <c r="K51" s="28"/>
      <c r="L51" s="2"/>
      <c r="M51" s="2"/>
    </row>
    <row r="52" spans="1:13" x14ac:dyDescent="0.2">
      <c r="A52" s="12">
        <v>48</v>
      </c>
      <c r="B52" s="24"/>
      <c r="C52" s="24"/>
      <c r="D52" s="25"/>
      <c r="E52" s="25"/>
      <c r="F52" s="26"/>
      <c r="G52" s="27"/>
      <c r="H52" s="88">
        <v>0</v>
      </c>
      <c r="I52" s="88">
        <v>0</v>
      </c>
      <c r="J52" s="88">
        <v>0</v>
      </c>
      <c r="K52" s="28"/>
      <c r="L52" s="2"/>
      <c r="M52" s="2"/>
    </row>
    <row r="53" spans="1:13" x14ac:dyDescent="0.2">
      <c r="A53" s="12">
        <v>49</v>
      </c>
      <c r="B53" s="24"/>
      <c r="C53" s="24"/>
      <c r="D53" s="25"/>
      <c r="E53" s="25"/>
      <c r="F53" s="26"/>
      <c r="G53" s="27"/>
      <c r="H53" s="88">
        <v>0</v>
      </c>
      <c r="I53" s="88">
        <v>0</v>
      </c>
      <c r="J53" s="88">
        <v>0</v>
      </c>
      <c r="K53" s="28"/>
      <c r="L53" s="2"/>
      <c r="M53" s="2"/>
    </row>
    <row r="54" spans="1:13" x14ac:dyDescent="0.2">
      <c r="A54" s="12">
        <v>50</v>
      </c>
      <c r="B54" s="24"/>
      <c r="C54" s="24"/>
      <c r="D54" s="25"/>
      <c r="E54" s="25"/>
      <c r="F54" s="26"/>
      <c r="G54" s="27"/>
      <c r="H54" s="88">
        <v>0</v>
      </c>
      <c r="I54" s="88">
        <v>0</v>
      </c>
      <c r="J54" s="88">
        <v>0</v>
      </c>
      <c r="K54" s="28"/>
      <c r="L54" s="2"/>
      <c r="M54" s="2"/>
    </row>
    <row r="55" spans="1:13" x14ac:dyDescent="0.2">
      <c r="A55" s="12">
        <v>51</v>
      </c>
      <c r="B55" s="24"/>
      <c r="C55" s="24"/>
      <c r="D55" s="25"/>
      <c r="E55" s="25"/>
      <c r="F55" s="26"/>
      <c r="G55" s="27"/>
      <c r="H55" s="88">
        <v>0</v>
      </c>
      <c r="I55" s="88">
        <v>0</v>
      </c>
      <c r="J55" s="88">
        <v>0</v>
      </c>
      <c r="K55" s="28"/>
      <c r="L55" s="2"/>
      <c r="M55" s="2"/>
    </row>
    <row r="56" spans="1:13" x14ac:dyDescent="0.2">
      <c r="A56" s="12">
        <v>52</v>
      </c>
      <c r="B56" s="24"/>
      <c r="C56" s="24"/>
      <c r="D56" s="25"/>
      <c r="E56" s="25"/>
      <c r="F56" s="26"/>
      <c r="G56" s="27"/>
      <c r="H56" s="88">
        <v>0</v>
      </c>
      <c r="I56" s="88">
        <v>0</v>
      </c>
      <c r="J56" s="88">
        <v>0</v>
      </c>
      <c r="K56" s="28"/>
      <c r="L56" s="2"/>
      <c r="M56" s="2"/>
    </row>
    <row r="57" spans="1:13" x14ac:dyDescent="0.2">
      <c r="A57" s="12">
        <v>53</v>
      </c>
      <c r="B57" s="24"/>
      <c r="C57" s="24"/>
      <c r="D57" s="25"/>
      <c r="E57" s="25"/>
      <c r="F57" s="26"/>
      <c r="G57" s="27"/>
      <c r="H57" s="88">
        <v>0</v>
      </c>
      <c r="I57" s="88">
        <v>0</v>
      </c>
      <c r="J57" s="88">
        <v>0</v>
      </c>
      <c r="K57" s="28"/>
      <c r="L57" s="2"/>
      <c r="M57" s="2"/>
    </row>
    <row r="58" spans="1:13" x14ac:dyDescent="0.2">
      <c r="A58" s="12">
        <v>54</v>
      </c>
      <c r="B58" s="24"/>
      <c r="C58" s="24"/>
      <c r="D58" s="25"/>
      <c r="E58" s="25"/>
      <c r="F58" s="26"/>
      <c r="G58" s="27"/>
      <c r="H58" s="88">
        <v>0</v>
      </c>
      <c r="I58" s="88">
        <v>0</v>
      </c>
      <c r="J58" s="88">
        <v>0</v>
      </c>
      <c r="K58" s="28"/>
      <c r="L58" s="2"/>
      <c r="M58" s="2"/>
    </row>
    <row r="59" spans="1:13" x14ac:dyDescent="0.2">
      <c r="A59" s="12">
        <v>55</v>
      </c>
      <c r="B59" s="24"/>
      <c r="C59" s="24"/>
      <c r="D59" s="25"/>
      <c r="E59" s="25"/>
      <c r="F59" s="26"/>
      <c r="G59" s="27"/>
      <c r="H59" s="88">
        <v>0</v>
      </c>
      <c r="I59" s="88">
        <v>0</v>
      </c>
      <c r="J59" s="88">
        <v>0</v>
      </c>
      <c r="K59" s="28"/>
      <c r="L59" s="2"/>
      <c r="M59" s="2"/>
    </row>
    <row r="60" spans="1:13" x14ac:dyDescent="0.2">
      <c r="A60" s="12">
        <v>56</v>
      </c>
      <c r="B60" s="24"/>
      <c r="C60" s="24"/>
      <c r="D60" s="25"/>
      <c r="E60" s="25"/>
      <c r="F60" s="26"/>
      <c r="G60" s="27"/>
      <c r="H60" s="88">
        <v>0</v>
      </c>
      <c r="I60" s="88">
        <v>0</v>
      </c>
      <c r="J60" s="88">
        <v>0</v>
      </c>
      <c r="K60" s="28"/>
      <c r="L60" s="2"/>
      <c r="M60" s="2"/>
    </row>
    <row r="61" spans="1:13" x14ac:dyDescent="0.2">
      <c r="A61" s="12">
        <v>57</v>
      </c>
      <c r="B61" s="24"/>
      <c r="C61" s="24"/>
      <c r="D61" s="25"/>
      <c r="E61" s="25"/>
      <c r="F61" s="26"/>
      <c r="G61" s="27"/>
      <c r="H61" s="88">
        <v>0</v>
      </c>
      <c r="I61" s="88">
        <v>0</v>
      </c>
      <c r="J61" s="88">
        <v>0</v>
      </c>
      <c r="K61" s="28"/>
      <c r="L61" s="2"/>
      <c r="M61" s="2"/>
    </row>
    <row r="62" spans="1:13" x14ac:dyDescent="0.2">
      <c r="A62" s="12">
        <v>58</v>
      </c>
      <c r="B62" s="24"/>
      <c r="C62" s="24"/>
      <c r="D62" s="25"/>
      <c r="E62" s="25"/>
      <c r="F62" s="26"/>
      <c r="G62" s="27"/>
      <c r="H62" s="88">
        <v>0</v>
      </c>
      <c r="I62" s="88">
        <v>0</v>
      </c>
      <c r="J62" s="88">
        <v>0</v>
      </c>
      <c r="K62" s="28"/>
      <c r="L62" s="2"/>
      <c r="M62" s="2"/>
    </row>
    <row r="63" spans="1:13" x14ac:dyDescent="0.2">
      <c r="A63" s="12">
        <v>59</v>
      </c>
      <c r="B63" s="24"/>
      <c r="C63" s="24"/>
      <c r="D63" s="25"/>
      <c r="E63" s="25"/>
      <c r="F63" s="26"/>
      <c r="G63" s="27"/>
      <c r="H63" s="88">
        <v>0</v>
      </c>
      <c r="I63" s="88">
        <v>0</v>
      </c>
      <c r="J63" s="88">
        <v>0</v>
      </c>
      <c r="K63" s="28"/>
      <c r="L63" s="2"/>
      <c r="M63" s="2"/>
    </row>
    <row r="64" spans="1:13" x14ac:dyDescent="0.2">
      <c r="A64" s="12">
        <v>60</v>
      </c>
      <c r="B64" s="24"/>
      <c r="C64" s="24"/>
      <c r="D64" s="25"/>
      <c r="E64" s="25"/>
      <c r="F64" s="26"/>
      <c r="G64" s="27"/>
      <c r="H64" s="88">
        <v>0</v>
      </c>
      <c r="I64" s="88">
        <v>0</v>
      </c>
      <c r="J64" s="88">
        <v>0</v>
      </c>
      <c r="K64" s="28"/>
      <c r="L64" s="2"/>
      <c r="M64" s="2"/>
    </row>
    <row r="65" spans="1:13" x14ac:dyDescent="0.2">
      <c r="A65" s="12">
        <v>61</v>
      </c>
      <c r="B65" s="24"/>
      <c r="C65" s="24"/>
      <c r="D65" s="25"/>
      <c r="E65" s="25"/>
      <c r="F65" s="26"/>
      <c r="G65" s="27"/>
      <c r="H65" s="88">
        <v>0</v>
      </c>
      <c r="I65" s="88">
        <v>0</v>
      </c>
      <c r="J65" s="88">
        <v>0</v>
      </c>
      <c r="K65" s="28"/>
      <c r="L65" s="2"/>
      <c r="M65" s="2"/>
    </row>
    <row r="66" spans="1:13" x14ac:dyDescent="0.2">
      <c r="A66" s="12">
        <v>62</v>
      </c>
      <c r="B66" s="24"/>
      <c r="C66" s="24"/>
      <c r="D66" s="25"/>
      <c r="E66" s="25"/>
      <c r="F66" s="26"/>
      <c r="G66" s="27"/>
      <c r="H66" s="88">
        <v>0</v>
      </c>
      <c r="I66" s="88">
        <v>0</v>
      </c>
      <c r="J66" s="88">
        <v>0</v>
      </c>
      <c r="K66" s="28"/>
      <c r="L66" s="2"/>
      <c r="M66" s="2"/>
    </row>
    <row r="67" spans="1:13" x14ac:dyDescent="0.2">
      <c r="A67" s="12">
        <v>63</v>
      </c>
      <c r="B67" s="24"/>
      <c r="C67" s="24"/>
      <c r="D67" s="25"/>
      <c r="E67" s="25"/>
      <c r="F67" s="26"/>
      <c r="G67" s="27"/>
      <c r="H67" s="88">
        <v>0</v>
      </c>
      <c r="I67" s="88">
        <v>0</v>
      </c>
      <c r="J67" s="88">
        <v>0</v>
      </c>
      <c r="K67" s="28"/>
      <c r="L67" s="2"/>
      <c r="M67" s="2"/>
    </row>
    <row r="68" spans="1:13" x14ac:dyDescent="0.2">
      <c r="A68" s="12">
        <v>64</v>
      </c>
      <c r="B68" s="24"/>
      <c r="C68" s="24"/>
      <c r="D68" s="25"/>
      <c r="E68" s="25"/>
      <c r="F68" s="26"/>
      <c r="G68" s="27"/>
      <c r="H68" s="88">
        <v>0</v>
      </c>
      <c r="I68" s="88">
        <v>0</v>
      </c>
      <c r="J68" s="88">
        <v>0</v>
      </c>
      <c r="K68" s="28"/>
      <c r="L68" s="2"/>
      <c r="M68" s="2"/>
    </row>
    <row r="69" spans="1:13" x14ac:dyDescent="0.2">
      <c r="A69" s="12">
        <v>65</v>
      </c>
      <c r="B69" s="24"/>
      <c r="C69" s="24"/>
      <c r="D69" s="25"/>
      <c r="E69" s="25"/>
      <c r="F69" s="26"/>
      <c r="G69" s="27"/>
      <c r="H69" s="88">
        <v>0</v>
      </c>
      <c r="I69" s="88">
        <v>0</v>
      </c>
      <c r="J69" s="88">
        <v>0</v>
      </c>
      <c r="K69" s="28"/>
      <c r="L69" s="2"/>
      <c r="M69" s="2"/>
    </row>
    <row r="70" spans="1:13" x14ac:dyDescent="0.2">
      <c r="A70" s="12">
        <v>66</v>
      </c>
      <c r="B70" s="24"/>
      <c r="C70" s="24"/>
      <c r="D70" s="25"/>
      <c r="E70" s="25"/>
      <c r="F70" s="26"/>
      <c r="G70" s="27"/>
      <c r="H70" s="88">
        <v>0</v>
      </c>
      <c r="I70" s="88">
        <v>0</v>
      </c>
      <c r="J70" s="88">
        <v>0</v>
      </c>
      <c r="K70" s="28"/>
      <c r="L70" s="2"/>
      <c r="M70" s="2"/>
    </row>
    <row r="71" spans="1:13" x14ac:dyDescent="0.2">
      <c r="A71" s="12">
        <v>67</v>
      </c>
      <c r="B71" s="24"/>
      <c r="C71" s="24"/>
      <c r="D71" s="25"/>
      <c r="E71" s="25"/>
      <c r="F71" s="26"/>
      <c r="G71" s="27"/>
      <c r="H71" s="88">
        <v>0</v>
      </c>
      <c r="I71" s="88">
        <v>0</v>
      </c>
      <c r="J71" s="88">
        <v>0</v>
      </c>
      <c r="K71" s="28"/>
      <c r="L71" s="2"/>
      <c r="M71" s="2"/>
    </row>
    <row r="72" spans="1:13" x14ac:dyDescent="0.2">
      <c r="A72" s="12">
        <v>68</v>
      </c>
      <c r="B72" s="24"/>
      <c r="C72" s="24"/>
      <c r="D72" s="25"/>
      <c r="E72" s="25"/>
      <c r="F72" s="26"/>
      <c r="G72" s="27"/>
      <c r="H72" s="88">
        <v>0</v>
      </c>
      <c r="I72" s="88">
        <v>0</v>
      </c>
      <c r="J72" s="88">
        <v>0</v>
      </c>
      <c r="K72" s="28"/>
      <c r="L72" s="2"/>
      <c r="M72" s="2"/>
    </row>
    <row r="73" spans="1:13" x14ac:dyDescent="0.2">
      <c r="A73" s="12">
        <v>69</v>
      </c>
      <c r="B73" s="24"/>
      <c r="C73" s="24"/>
      <c r="D73" s="25"/>
      <c r="E73" s="25"/>
      <c r="F73" s="26"/>
      <c r="G73" s="27"/>
      <c r="H73" s="88">
        <v>0</v>
      </c>
      <c r="I73" s="88">
        <v>0</v>
      </c>
      <c r="J73" s="88">
        <v>0</v>
      </c>
      <c r="K73" s="28"/>
      <c r="L73" s="2"/>
      <c r="M73" s="2"/>
    </row>
    <row r="74" spans="1:13" x14ac:dyDescent="0.2">
      <c r="A74" s="12">
        <v>70</v>
      </c>
      <c r="B74" s="24"/>
      <c r="C74" s="24"/>
      <c r="D74" s="25"/>
      <c r="E74" s="25"/>
      <c r="F74" s="26"/>
      <c r="G74" s="27"/>
      <c r="H74" s="88">
        <v>0</v>
      </c>
      <c r="I74" s="88">
        <v>0</v>
      </c>
      <c r="J74" s="88">
        <v>0</v>
      </c>
      <c r="K74" s="28"/>
      <c r="L74" s="2"/>
      <c r="M74" s="2"/>
    </row>
    <row r="75" spans="1:13" x14ac:dyDescent="0.2">
      <c r="A75" s="12">
        <v>71</v>
      </c>
      <c r="B75" s="24"/>
      <c r="C75" s="24"/>
      <c r="D75" s="25"/>
      <c r="E75" s="25"/>
      <c r="F75" s="26"/>
      <c r="G75" s="27"/>
      <c r="H75" s="88">
        <v>0</v>
      </c>
      <c r="I75" s="88">
        <v>0</v>
      </c>
      <c r="J75" s="88">
        <v>0</v>
      </c>
      <c r="K75" s="28"/>
      <c r="L75" s="2"/>
      <c r="M75" s="2"/>
    </row>
    <row r="76" spans="1:13" x14ac:dyDescent="0.2">
      <c r="A76" s="12">
        <v>72</v>
      </c>
      <c r="B76" s="24"/>
      <c r="C76" s="24"/>
      <c r="D76" s="25"/>
      <c r="E76" s="25"/>
      <c r="F76" s="26"/>
      <c r="G76" s="27"/>
      <c r="H76" s="88">
        <v>0</v>
      </c>
      <c r="I76" s="88">
        <v>0</v>
      </c>
      <c r="J76" s="88">
        <v>0</v>
      </c>
      <c r="K76" s="28"/>
      <c r="L76" s="2"/>
      <c r="M76" s="2"/>
    </row>
    <row r="77" spans="1:13" x14ac:dyDescent="0.2">
      <c r="A77" s="12">
        <v>73</v>
      </c>
      <c r="B77" s="24"/>
      <c r="C77" s="24"/>
      <c r="D77" s="25"/>
      <c r="E77" s="25"/>
      <c r="F77" s="26"/>
      <c r="G77" s="27"/>
      <c r="H77" s="88">
        <v>0</v>
      </c>
      <c r="I77" s="88">
        <v>0</v>
      </c>
      <c r="J77" s="88">
        <v>0</v>
      </c>
      <c r="K77" s="28"/>
      <c r="L77" s="2"/>
      <c r="M77" s="2"/>
    </row>
    <row r="78" spans="1:13" x14ac:dyDescent="0.2">
      <c r="A78" s="12">
        <v>74</v>
      </c>
      <c r="B78" s="24"/>
      <c r="C78" s="24"/>
      <c r="D78" s="25"/>
      <c r="E78" s="25"/>
      <c r="F78" s="26"/>
      <c r="G78" s="27"/>
      <c r="H78" s="88">
        <v>0</v>
      </c>
      <c r="I78" s="88">
        <v>0</v>
      </c>
      <c r="J78" s="88">
        <v>0</v>
      </c>
      <c r="K78" s="28"/>
      <c r="L78" s="2"/>
      <c r="M78" s="2"/>
    </row>
    <row r="79" spans="1:13" x14ac:dyDescent="0.2">
      <c r="A79" s="12">
        <v>75</v>
      </c>
      <c r="B79" s="24"/>
      <c r="C79" s="24"/>
      <c r="D79" s="25"/>
      <c r="E79" s="25"/>
      <c r="F79" s="26"/>
      <c r="G79" s="27"/>
      <c r="H79" s="88">
        <v>0</v>
      </c>
      <c r="I79" s="88">
        <v>0</v>
      </c>
      <c r="J79" s="88">
        <v>0</v>
      </c>
      <c r="K79" s="28"/>
      <c r="L79" s="2"/>
      <c r="M79" s="2"/>
    </row>
    <row r="80" spans="1:13" x14ac:dyDescent="0.2">
      <c r="A80" s="12">
        <v>76</v>
      </c>
      <c r="B80" s="24"/>
      <c r="C80" s="24"/>
      <c r="D80" s="25"/>
      <c r="E80" s="25"/>
      <c r="F80" s="26"/>
      <c r="G80" s="27"/>
      <c r="H80" s="88">
        <v>0</v>
      </c>
      <c r="I80" s="88">
        <v>0</v>
      </c>
      <c r="J80" s="88">
        <v>0</v>
      </c>
      <c r="K80" s="28"/>
      <c r="L80" s="2"/>
      <c r="M80" s="2"/>
    </row>
    <row r="81" spans="1:13" x14ac:dyDescent="0.2">
      <c r="A81" s="12">
        <v>77</v>
      </c>
      <c r="B81" s="24"/>
      <c r="C81" s="24"/>
      <c r="D81" s="25"/>
      <c r="E81" s="25"/>
      <c r="F81" s="26"/>
      <c r="G81" s="27"/>
      <c r="H81" s="88">
        <v>0</v>
      </c>
      <c r="I81" s="88">
        <v>0</v>
      </c>
      <c r="J81" s="88">
        <v>0</v>
      </c>
      <c r="K81" s="28"/>
      <c r="L81" s="2"/>
      <c r="M81" s="2"/>
    </row>
    <row r="82" spans="1:13" x14ac:dyDescent="0.2">
      <c r="A82" s="12">
        <v>78</v>
      </c>
      <c r="B82" s="24"/>
      <c r="C82" s="24"/>
      <c r="D82" s="25"/>
      <c r="E82" s="25"/>
      <c r="F82" s="26"/>
      <c r="G82" s="27"/>
      <c r="H82" s="88">
        <v>0</v>
      </c>
      <c r="I82" s="88">
        <v>0</v>
      </c>
      <c r="J82" s="88">
        <v>0</v>
      </c>
      <c r="K82" s="28"/>
      <c r="L82" s="2"/>
      <c r="M82" s="2"/>
    </row>
    <row r="83" spans="1:13" x14ac:dyDescent="0.2">
      <c r="A83" s="12">
        <v>79</v>
      </c>
      <c r="B83" s="24"/>
      <c r="C83" s="24"/>
      <c r="D83" s="25"/>
      <c r="E83" s="25"/>
      <c r="F83" s="26"/>
      <c r="G83" s="27"/>
      <c r="H83" s="88">
        <v>0</v>
      </c>
      <c r="I83" s="88">
        <v>0</v>
      </c>
      <c r="J83" s="88">
        <v>0</v>
      </c>
      <c r="K83" s="28"/>
      <c r="L83" s="2"/>
      <c r="M83" s="2"/>
    </row>
    <row r="84" spans="1:13" x14ac:dyDescent="0.2">
      <c r="A84" s="12">
        <v>80</v>
      </c>
      <c r="B84" s="24"/>
      <c r="C84" s="24"/>
      <c r="D84" s="25"/>
      <c r="E84" s="25"/>
      <c r="F84" s="26"/>
      <c r="G84" s="27"/>
      <c r="H84" s="88">
        <v>0</v>
      </c>
      <c r="I84" s="88">
        <v>0</v>
      </c>
      <c r="J84" s="88">
        <v>0</v>
      </c>
      <c r="K84" s="28"/>
      <c r="L84" s="2"/>
      <c r="M84" s="2"/>
    </row>
    <row r="85" spans="1:13" x14ac:dyDescent="0.2">
      <c r="A85" s="12">
        <v>81</v>
      </c>
      <c r="B85" s="24"/>
      <c r="C85" s="24"/>
      <c r="D85" s="25"/>
      <c r="E85" s="25"/>
      <c r="F85" s="26"/>
      <c r="G85" s="27"/>
      <c r="H85" s="88">
        <v>0</v>
      </c>
      <c r="I85" s="88">
        <v>0</v>
      </c>
      <c r="J85" s="88">
        <v>0</v>
      </c>
      <c r="K85" s="28"/>
      <c r="L85" s="2"/>
      <c r="M85" s="2"/>
    </row>
    <row r="86" spans="1:13" x14ac:dyDescent="0.2">
      <c r="A86" s="12">
        <v>82</v>
      </c>
      <c r="B86" s="24"/>
      <c r="C86" s="24"/>
      <c r="D86" s="25"/>
      <c r="E86" s="25"/>
      <c r="F86" s="26"/>
      <c r="G86" s="27"/>
      <c r="H86" s="88">
        <v>0</v>
      </c>
      <c r="I86" s="88">
        <v>0</v>
      </c>
      <c r="J86" s="88">
        <v>0</v>
      </c>
      <c r="K86" s="28"/>
      <c r="L86" s="2"/>
      <c r="M86" s="2"/>
    </row>
    <row r="87" spans="1:13" x14ac:dyDescent="0.2">
      <c r="A87" s="12">
        <v>83</v>
      </c>
      <c r="B87" s="24"/>
      <c r="C87" s="24"/>
      <c r="D87" s="25"/>
      <c r="E87" s="25"/>
      <c r="F87" s="26"/>
      <c r="G87" s="27"/>
      <c r="H87" s="88">
        <v>0</v>
      </c>
      <c r="I87" s="88">
        <v>0</v>
      </c>
      <c r="J87" s="88">
        <v>0</v>
      </c>
      <c r="K87" s="28"/>
      <c r="L87" s="2"/>
      <c r="M87" s="2"/>
    </row>
    <row r="88" spans="1:13" x14ac:dyDescent="0.2">
      <c r="A88" s="12">
        <v>84</v>
      </c>
      <c r="B88" s="24"/>
      <c r="C88" s="24"/>
      <c r="D88" s="25"/>
      <c r="E88" s="25"/>
      <c r="F88" s="26"/>
      <c r="G88" s="27"/>
      <c r="H88" s="88">
        <v>0</v>
      </c>
      <c r="I88" s="88">
        <v>0</v>
      </c>
      <c r="J88" s="88">
        <v>0</v>
      </c>
      <c r="K88" s="28"/>
      <c r="L88" s="2"/>
      <c r="M88" s="2"/>
    </row>
    <row r="89" spans="1:13" x14ac:dyDescent="0.2">
      <c r="A89" s="12">
        <v>85</v>
      </c>
      <c r="B89" s="24"/>
      <c r="C89" s="24"/>
      <c r="D89" s="25"/>
      <c r="E89" s="25"/>
      <c r="F89" s="26"/>
      <c r="G89" s="27"/>
      <c r="H89" s="88">
        <v>0</v>
      </c>
      <c r="I89" s="88">
        <v>0</v>
      </c>
      <c r="J89" s="88">
        <v>0</v>
      </c>
      <c r="K89" s="28"/>
      <c r="L89" s="2"/>
      <c r="M89" s="2"/>
    </row>
    <row r="90" spans="1:13" x14ac:dyDescent="0.2">
      <c r="A90" s="12">
        <v>86</v>
      </c>
      <c r="B90" s="24"/>
      <c r="C90" s="24"/>
      <c r="D90" s="25"/>
      <c r="E90" s="25"/>
      <c r="F90" s="26"/>
      <c r="G90" s="27"/>
      <c r="H90" s="88">
        <v>0</v>
      </c>
      <c r="I90" s="88">
        <v>0</v>
      </c>
      <c r="J90" s="88">
        <v>0</v>
      </c>
      <c r="K90" s="28"/>
      <c r="L90" s="2"/>
      <c r="M90" s="2"/>
    </row>
    <row r="91" spans="1:13" x14ac:dyDescent="0.2">
      <c r="A91" s="12">
        <v>87</v>
      </c>
      <c r="B91" s="24"/>
      <c r="C91" s="24"/>
      <c r="D91" s="25"/>
      <c r="E91" s="25"/>
      <c r="F91" s="26"/>
      <c r="G91" s="27"/>
      <c r="H91" s="88">
        <v>0</v>
      </c>
      <c r="I91" s="88">
        <v>0</v>
      </c>
      <c r="J91" s="88">
        <v>0</v>
      </c>
      <c r="K91" s="28"/>
      <c r="L91" s="2"/>
      <c r="M91" s="2"/>
    </row>
    <row r="92" spans="1:13" x14ac:dyDescent="0.2">
      <c r="A92" s="12">
        <v>88</v>
      </c>
      <c r="B92" s="24"/>
      <c r="C92" s="24"/>
      <c r="D92" s="25"/>
      <c r="E92" s="25"/>
      <c r="F92" s="26"/>
      <c r="G92" s="27"/>
      <c r="H92" s="88">
        <v>0</v>
      </c>
      <c r="I92" s="88">
        <v>0</v>
      </c>
      <c r="J92" s="88">
        <v>0</v>
      </c>
      <c r="K92" s="28"/>
      <c r="L92" s="2"/>
      <c r="M92" s="2"/>
    </row>
    <row r="93" spans="1:13" x14ac:dyDescent="0.2">
      <c r="A93" s="12">
        <v>89</v>
      </c>
      <c r="B93" s="24"/>
      <c r="C93" s="24"/>
      <c r="D93" s="25"/>
      <c r="E93" s="25"/>
      <c r="F93" s="26"/>
      <c r="G93" s="27"/>
      <c r="H93" s="88">
        <v>0</v>
      </c>
      <c r="I93" s="88">
        <v>0</v>
      </c>
      <c r="J93" s="88">
        <v>0</v>
      </c>
      <c r="K93" s="28"/>
      <c r="L93" s="2"/>
      <c r="M93" s="2"/>
    </row>
    <row r="94" spans="1:13" x14ac:dyDescent="0.2">
      <c r="A94" s="12">
        <v>90</v>
      </c>
      <c r="B94" s="24"/>
      <c r="C94" s="24"/>
      <c r="D94" s="25"/>
      <c r="E94" s="25"/>
      <c r="F94" s="26"/>
      <c r="G94" s="27"/>
      <c r="H94" s="88">
        <v>0</v>
      </c>
      <c r="I94" s="88">
        <v>0</v>
      </c>
      <c r="J94" s="88">
        <v>0</v>
      </c>
      <c r="K94" s="28"/>
      <c r="L94" s="2"/>
      <c r="M94" s="2"/>
    </row>
    <row r="95" spans="1:13" x14ac:dyDescent="0.2">
      <c r="A95" s="12">
        <v>91</v>
      </c>
      <c r="B95" s="24"/>
      <c r="C95" s="24"/>
      <c r="D95" s="25"/>
      <c r="E95" s="25"/>
      <c r="F95" s="26"/>
      <c r="G95" s="27"/>
      <c r="H95" s="88">
        <v>0</v>
      </c>
      <c r="I95" s="88">
        <v>0</v>
      </c>
      <c r="J95" s="88">
        <v>0</v>
      </c>
      <c r="K95" s="28"/>
      <c r="L95" s="2"/>
      <c r="M95" s="2"/>
    </row>
    <row r="96" spans="1:13" x14ac:dyDescent="0.2">
      <c r="A96" s="12">
        <v>92</v>
      </c>
      <c r="B96" s="24"/>
      <c r="C96" s="24"/>
      <c r="D96" s="25"/>
      <c r="E96" s="25"/>
      <c r="F96" s="26"/>
      <c r="G96" s="27"/>
      <c r="H96" s="88">
        <v>0</v>
      </c>
      <c r="I96" s="88">
        <v>0</v>
      </c>
      <c r="J96" s="88">
        <v>0</v>
      </c>
      <c r="K96" s="28"/>
      <c r="L96" s="2"/>
      <c r="M96" s="2"/>
    </row>
    <row r="97" spans="1:13" x14ac:dyDescent="0.2">
      <c r="A97" s="12">
        <v>93</v>
      </c>
      <c r="B97" s="24"/>
      <c r="C97" s="24"/>
      <c r="D97" s="25"/>
      <c r="E97" s="25"/>
      <c r="F97" s="26"/>
      <c r="G97" s="27"/>
      <c r="H97" s="88">
        <v>0</v>
      </c>
      <c r="I97" s="88">
        <v>0</v>
      </c>
      <c r="J97" s="88">
        <v>0</v>
      </c>
      <c r="K97" s="28"/>
      <c r="L97" s="2"/>
      <c r="M97" s="2"/>
    </row>
    <row r="98" spans="1:13" x14ac:dyDescent="0.2">
      <c r="A98" s="12">
        <v>94</v>
      </c>
      <c r="B98" s="24"/>
      <c r="C98" s="24"/>
      <c r="D98" s="25"/>
      <c r="E98" s="25"/>
      <c r="F98" s="26"/>
      <c r="G98" s="27"/>
      <c r="H98" s="88">
        <v>0</v>
      </c>
      <c r="I98" s="88">
        <v>0</v>
      </c>
      <c r="J98" s="88">
        <v>0</v>
      </c>
      <c r="K98" s="28"/>
      <c r="L98" s="2"/>
      <c r="M98" s="2"/>
    </row>
    <row r="99" spans="1:13" x14ac:dyDescent="0.2">
      <c r="A99" s="12">
        <v>95</v>
      </c>
      <c r="B99" s="24"/>
      <c r="C99" s="24"/>
      <c r="D99" s="25"/>
      <c r="E99" s="25"/>
      <c r="F99" s="26"/>
      <c r="G99" s="27"/>
      <c r="H99" s="88">
        <v>0</v>
      </c>
      <c r="I99" s="88">
        <v>0</v>
      </c>
      <c r="J99" s="88">
        <v>0</v>
      </c>
      <c r="K99" s="28"/>
      <c r="L99" s="2"/>
      <c r="M99" s="2"/>
    </row>
    <row r="100" spans="1:13" x14ac:dyDescent="0.2">
      <c r="A100" s="12">
        <v>96</v>
      </c>
      <c r="B100" s="24"/>
      <c r="C100" s="24"/>
      <c r="D100" s="25"/>
      <c r="E100" s="25"/>
      <c r="F100" s="26"/>
      <c r="G100" s="27"/>
      <c r="H100" s="88">
        <v>0</v>
      </c>
      <c r="I100" s="88">
        <v>0</v>
      </c>
      <c r="J100" s="88">
        <v>0</v>
      </c>
      <c r="K100" s="28"/>
      <c r="L100" s="2"/>
      <c r="M100" s="2"/>
    </row>
    <row r="101" spans="1:13" x14ac:dyDescent="0.2">
      <c r="A101" s="12">
        <v>97</v>
      </c>
      <c r="B101" s="24"/>
      <c r="C101" s="24"/>
      <c r="D101" s="25"/>
      <c r="E101" s="25"/>
      <c r="F101" s="26"/>
      <c r="G101" s="27"/>
      <c r="H101" s="88">
        <v>0</v>
      </c>
      <c r="I101" s="88">
        <v>0</v>
      </c>
      <c r="J101" s="88">
        <v>0</v>
      </c>
      <c r="K101" s="28"/>
      <c r="L101" s="2"/>
      <c r="M101" s="2"/>
    </row>
    <row r="102" spans="1:13" x14ac:dyDescent="0.2">
      <c r="A102" s="12">
        <v>98</v>
      </c>
      <c r="B102" s="24"/>
      <c r="C102" s="24"/>
      <c r="D102" s="25"/>
      <c r="E102" s="25"/>
      <c r="F102" s="26"/>
      <c r="G102" s="27"/>
      <c r="H102" s="88">
        <v>0</v>
      </c>
      <c r="I102" s="88">
        <v>0</v>
      </c>
      <c r="J102" s="88">
        <v>0</v>
      </c>
      <c r="K102" s="28"/>
      <c r="L102" s="2"/>
      <c r="M102" s="2"/>
    </row>
    <row r="103" spans="1:13" x14ac:dyDescent="0.2">
      <c r="A103" s="12">
        <v>99</v>
      </c>
      <c r="B103" s="24"/>
      <c r="C103" s="24"/>
      <c r="D103" s="25"/>
      <c r="E103" s="25"/>
      <c r="F103" s="26"/>
      <c r="G103" s="27"/>
      <c r="H103" s="88">
        <v>0</v>
      </c>
      <c r="I103" s="88">
        <v>0</v>
      </c>
      <c r="J103" s="88">
        <v>0</v>
      </c>
      <c r="K103" s="28"/>
      <c r="L103" s="2"/>
      <c r="M103" s="2"/>
    </row>
    <row r="104" spans="1:13" x14ac:dyDescent="0.2">
      <c r="A104" s="12">
        <v>100</v>
      </c>
      <c r="B104" s="24"/>
      <c r="C104" s="24"/>
      <c r="D104" s="25"/>
      <c r="E104" s="25"/>
      <c r="F104" s="26"/>
      <c r="G104" s="27"/>
      <c r="H104" s="88">
        <v>0</v>
      </c>
      <c r="I104" s="88">
        <v>0</v>
      </c>
      <c r="J104" s="88">
        <v>0</v>
      </c>
      <c r="K104" s="28"/>
      <c r="L104" s="2"/>
      <c r="M104" s="2"/>
    </row>
    <row r="105" spans="1:13" x14ac:dyDescent="0.2">
      <c r="A105" s="12">
        <v>101</v>
      </c>
      <c r="B105" s="24"/>
      <c r="C105" s="24"/>
      <c r="D105" s="25"/>
      <c r="E105" s="25"/>
      <c r="F105" s="26"/>
      <c r="G105" s="27"/>
      <c r="H105" s="88">
        <v>0</v>
      </c>
      <c r="I105" s="88">
        <v>0</v>
      </c>
      <c r="J105" s="88">
        <v>0</v>
      </c>
      <c r="K105" s="28"/>
      <c r="L105" s="2"/>
      <c r="M105" s="2"/>
    </row>
    <row r="106" spans="1:13" x14ac:dyDescent="0.2">
      <c r="A106" s="12">
        <v>102</v>
      </c>
      <c r="B106" s="24"/>
      <c r="C106" s="24"/>
      <c r="D106" s="25"/>
      <c r="E106" s="25"/>
      <c r="F106" s="26"/>
      <c r="G106" s="27"/>
      <c r="H106" s="88">
        <v>0</v>
      </c>
      <c r="I106" s="88">
        <v>0</v>
      </c>
      <c r="J106" s="88">
        <v>0</v>
      </c>
      <c r="K106" s="28"/>
      <c r="L106" s="2"/>
      <c r="M106" s="2"/>
    </row>
    <row r="107" spans="1:13" x14ac:dyDescent="0.2">
      <c r="A107" s="12">
        <v>103</v>
      </c>
      <c r="B107" s="24"/>
      <c r="C107" s="24"/>
      <c r="D107" s="25"/>
      <c r="E107" s="25"/>
      <c r="F107" s="26"/>
      <c r="G107" s="27"/>
      <c r="H107" s="88">
        <v>0</v>
      </c>
      <c r="I107" s="88">
        <v>0</v>
      </c>
      <c r="J107" s="88">
        <v>0</v>
      </c>
      <c r="K107" s="28"/>
      <c r="L107" s="2"/>
      <c r="M107" s="2"/>
    </row>
    <row r="108" spans="1:13" x14ac:dyDescent="0.2">
      <c r="A108" s="12">
        <v>104</v>
      </c>
      <c r="B108" s="24"/>
      <c r="C108" s="24"/>
      <c r="D108" s="25"/>
      <c r="E108" s="25"/>
      <c r="F108" s="26"/>
      <c r="G108" s="27"/>
      <c r="H108" s="88">
        <v>0</v>
      </c>
      <c r="I108" s="88">
        <v>0</v>
      </c>
      <c r="J108" s="88">
        <v>0</v>
      </c>
      <c r="K108" s="28"/>
      <c r="L108" s="2"/>
      <c r="M108" s="2"/>
    </row>
    <row r="109" spans="1:13" x14ac:dyDescent="0.2">
      <c r="A109" s="12">
        <v>105</v>
      </c>
      <c r="B109" s="24"/>
      <c r="C109" s="24"/>
      <c r="D109" s="25"/>
      <c r="E109" s="25"/>
      <c r="F109" s="26"/>
      <c r="G109" s="27"/>
      <c r="H109" s="88">
        <v>0</v>
      </c>
      <c r="I109" s="88">
        <v>0</v>
      </c>
      <c r="J109" s="88">
        <v>0</v>
      </c>
      <c r="K109" s="28"/>
      <c r="L109" s="2"/>
      <c r="M109" s="2"/>
    </row>
    <row r="110" spans="1:13" x14ac:dyDescent="0.2">
      <c r="A110" s="12">
        <v>106</v>
      </c>
      <c r="B110" s="24"/>
      <c r="C110" s="24"/>
      <c r="D110" s="25"/>
      <c r="E110" s="25"/>
      <c r="F110" s="26"/>
      <c r="G110" s="27"/>
      <c r="H110" s="88">
        <v>0</v>
      </c>
      <c r="I110" s="88">
        <v>0</v>
      </c>
      <c r="J110" s="88">
        <v>0</v>
      </c>
      <c r="K110" s="28"/>
      <c r="L110" s="2"/>
      <c r="M110" s="2"/>
    </row>
    <row r="111" spans="1:13" x14ac:dyDescent="0.2">
      <c r="A111" s="12">
        <v>107</v>
      </c>
      <c r="B111" s="24"/>
      <c r="C111" s="24"/>
      <c r="D111" s="25"/>
      <c r="E111" s="25"/>
      <c r="F111" s="26"/>
      <c r="G111" s="27"/>
      <c r="H111" s="88">
        <v>0</v>
      </c>
      <c r="I111" s="88">
        <v>0</v>
      </c>
      <c r="J111" s="88">
        <v>0</v>
      </c>
      <c r="K111" s="28"/>
      <c r="L111" s="2"/>
      <c r="M111" s="2"/>
    </row>
    <row r="112" spans="1:13" x14ac:dyDescent="0.2">
      <c r="A112" s="12">
        <v>108</v>
      </c>
      <c r="B112" s="24"/>
      <c r="C112" s="24"/>
      <c r="D112" s="25"/>
      <c r="E112" s="25"/>
      <c r="F112" s="26"/>
      <c r="G112" s="27"/>
      <c r="H112" s="88">
        <v>0</v>
      </c>
      <c r="I112" s="88">
        <v>0</v>
      </c>
      <c r="J112" s="88">
        <v>0</v>
      </c>
      <c r="K112" s="28"/>
      <c r="L112" s="2"/>
      <c r="M112" s="2"/>
    </row>
    <row r="113" spans="1:13" x14ac:dyDescent="0.2">
      <c r="A113" s="12">
        <v>109</v>
      </c>
      <c r="B113" s="24"/>
      <c r="C113" s="24"/>
      <c r="D113" s="25"/>
      <c r="E113" s="25"/>
      <c r="F113" s="26"/>
      <c r="G113" s="27"/>
      <c r="H113" s="88">
        <v>0</v>
      </c>
      <c r="I113" s="88">
        <v>0</v>
      </c>
      <c r="J113" s="88">
        <v>0</v>
      </c>
      <c r="K113" s="28"/>
      <c r="L113" s="2"/>
      <c r="M113" s="2"/>
    </row>
    <row r="114" spans="1:13" x14ac:dyDescent="0.2">
      <c r="A114" s="12">
        <v>110</v>
      </c>
      <c r="B114" s="24"/>
      <c r="C114" s="24"/>
      <c r="D114" s="25"/>
      <c r="E114" s="25"/>
      <c r="F114" s="26"/>
      <c r="G114" s="27"/>
      <c r="H114" s="88">
        <v>0</v>
      </c>
      <c r="I114" s="88">
        <v>0</v>
      </c>
      <c r="J114" s="88">
        <v>0</v>
      </c>
      <c r="K114" s="28"/>
      <c r="L114" s="2"/>
      <c r="M114" s="2"/>
    </row>
    <row r="115" spans="1:13" x14ac:dyDescent="0.2">
      <c r="A115" s="12">
        <v>111</v>
      </c>
      <c r="B115" s="24"/>
      <c r="C115" s="24"/>
      <c r="D115" s="25"/>
      <c r="E115" s="25"/>
      <c r="F115" s="26"/>
      <c r="G115" s="27"/>
      <c r="H115" s="88">
        <v>0</v>
      </c>
      <c r="I115" s="88">
        <v>0</v>
      </c>
      <c r="J115" s="88">
        <v>0</v>
      </c>
      <c r="K115" s="28"/>
      <c r="L115" s="2"/>
      <c r="M115" s="2"/>
    </row>
    <row r="116" spans="1:13" x14ac:dyDescent="0.2">
      <c r="A116" s="12">
        <v>112</v>
      </c>
      <c r="B116" s="24"/>
      <c r="C116" s="24"/>
      <c r="D116" s="25"/>
      <c r="E116" s="25"/>
      <c r="F116" s="26"/>
      <c r="G116" s="27"/>
      <c r="H116" s="88">
        <v>0</v>
      </c>
      <c r="I116" s="88">
        <v>0</v>
      </c>
      <c r="J116" s="88">
        <v>0</v>
      </c>
      <c r="K116" s="28"/>
      <c r="L116" s="2"/>
      <c r="M116" s="2"/>
    </row>
    <row r="117" spans="1:13" x14ac:dyDescent="0.2">
      <c r="A117" s="12">
        <v>113</v>
      </c>
      <c r="B117" s="24"/>
      <c r="C117" s="24"/>
      <c r="D117" s="25"/>
      <c r="E117" s="25"/>
      <c r="F117" s="26"/>
      <c r="G117" s="27"/>
      <c r="H117" s="88">
        <v>0</v>
      </c>
      <c r="I117" s="88">
        <v>0</v>
      </c>
      <c r="J117" s="88">
        <v>0</v>
      </c>
      <c r="K117" s="28"/>
      <c r="L117" s="2"/>
      <c r="M117" s="2"/>
    </row>
    <row r="118" spans="1:13" x14ac:dyDescent="0.2">
      <c r="A118" s="12">
        <v>114</v>
      </c>
      <c r="B118" s="24"/>
      <c r="C118" s="24"/>
      <c r="D118" s="25"/>
      <c r="E118" s="25"/>
      <c r="F118" s="26"/>
      <c r="G118" s="27"/>
      <c r="H118" s="88">
        <v>0</v>
      </c>
      <c r="I118" s="88">
        <v>0</v>
      </c>
      <c r="J118" s="88">
        <v>0</v>
      </c>
      <c r="K118" s="28"/>
      <c r="L118" s="2"/>
      <c r="M118" s="2"/>
    </row>
    <row r="119" spans="1:13" x14ac:dyDescent="0.2">
      <c r="A119" s="12">
        <v>115</v>
      </c>
      <c r="B119" s="24"/>
      <c r="C119" s="24"/>
      <c r="D119" s="25"/>
      <c r="E119" s="25"/>
      <c r="F119" s="26"/>
      <c r="G119" s="27"/>
      <c r="H119" s="88">
        <v>0</v>
      </c>
      <c r="I119" s="88">
        <v>0</v>
      </c>
      <c r="J119" s="88">
        <v>0</v>
      </c>
      <c r="K119" s="28"/>
      <c r="L119" s="2"/>
      <c r="M119" s="2"/>
    </row>
    <row r="120" spans="1:13" x14ac:dyDescent="0.2">
      <c r="A120" s="12">
        <v>116</v>
      </c>
      <c r="B120" s="24"/>
      <c r="C120" s="24"/>
      <c r="D120" s="25"/>
      <c r="E120" s="25"/>
      <c r="F120" s="26"/>
      <c r="G120" s="27"/>
      <c r="H120" s="88">
        <v>0</v>
      </c>
      <c r="I120" s="88">
        <v>0</v>
      </c>
      <c r="J120" s="88">
        <v>0</v>
      </c>
      <c r="K120" s="28"/>
      <c r="L120" s="2"/>
      <c r="M120" s="2"/>
    </row>
    <row r="121" spans="1:13" x14ac:dyDescent="0.2">
      <c r="A121" s="12">
        <v>117</v>
      </c>
      <c r="B121" s="24"/>
      <c r="C121" s="24"/>
      <c r="D121" s="25"/>
      <c r="E121" s="25"/>
      <c r="F121" s="26"/>
      <c r="G121" s="27"/>
      <c r="H121" s="88">
        <v>0</v>
      </c>
      <c r="I121" s="88">
        <v>0</v>
      </c>
      <c r="J121" s="88">
        <v>0</v>
      </c>
      <c r="K121" s="28"/>
      <c r="L121" s="2"/>
      <c r="M121" s="2"/>
    </row>
    <row r="122" spans="1:13" x14ac:dyDescent="0.2">
      <c r="A122" s="12">
        <v>118</v>
      </c>
      <c r="B122" s="24"/>
      <c r="C122" s="24"/>
      <c r="D122" s="25"/>
      <c r="E122" s="25"/>
      <c r="F122" s="26"/>
      <c r="G122" s="27"/>
      <c r="H122" s="88">
        <v>0</v>
      </c>
      <c r="I122" s="88">
        <v>0</v>
      </c>
      <c r="J122" s="88">
        <v>0</v>
      </c>
      <c r="K122" s="28"/>
      <c r="L122" s="2"/>
      <c r="M122" s="2"/>
    </row>
    <row r="123" spans="1:13" x14ac:dyDescent="0.2">
      <c r="A123" s="12">
        <v>119</v>
      </c>
      <c r="B123" s="24"/>
      <c r="C123" s="24"/>
      <c r="D123" s="25"/>
      <c r="E123" s="25"/>
      <c r="F123" s="26"/>
      <c r="G123" s="27"/>
      <c r="H123" s="88">
        <v>0</v>
      </c>
      <c r="I123" s="88">
        <v>0</v>
      </c>
      <c r="J123" s="88">
        <v>0</v>
      </c>
      <c r="K123" s="28"/>
      <c r="L123" s="2"/>
      <c r="M123" s="2"/>
    </row>
    <row r="124" spans="1:13" x14ac:dyDescent="0.2">
      <c r="A124" s="12">
        <v>120</v>
      </c>
      <c r="B124" s="24"/>
      <c r="C124" s="24"/>
      <c r="D124" s="25"/>
      <c r="E124" s="25"/>
      <c r="F124" s="26"/>
      <c r="G124" s="27"/>
      <c r="H124" s="88">
        <v>0</v>
      </c>
      <c r="I124" s="88">
        <v>0</v>
      </c>
      <c r="J124" s="88">
        <v>0</v>
      </c>
      <c r="K124" s="28"/>
      <c r="L124" s="2"/>
      <c r="M124" s="2"/>
    </row>
    <row r="125" spans="1:13" x14ac:dyDescent="0.2">
      <c r="A125" s="12">
        <v>121</v>
      </c>
      <c r="B125" s="24"/>
      <c r="C125" s="24"/>
      <c r="D125" s="25"/>
      <c r="E125" s="25"/>
      <c r="F125" s="26"/>
      <c r="G125" s="27"/>
      <c r="H125" s="88">
        <v>0</v>
      </c>
      <c r="I125" s="88">
        <v>0</v>
      </c>
      <c r="J125" s="88">
        <v>0</v>
      </c>
      <c r="K125" s="28"/>
      <c r="L125" s="2"/>
      <c r="M125" s="2"/>
    </row>
    <row r="126" spans="1:13" x14ac:dyDescent="0.2">
      <c r="A126" s="12">
        <v>122</v>
      </c>
      <c r="B126" s="24"/>
      <c r="C126" s="24"/>
      <c r="D126" s="25"/>
      <c r="E126" s="25"/>
      <c r="F126" s="26"/>
      <c r="G126" s="27"/>
      <c r="H126" s="88">
        <v>0</v>
      </c>
      <c r="I126" s="88">
        <v>0</v>
      </c>
      <c r="J126" s="88">
        <v>0</v>
      </c>
      <c r="K126" s="28"/>
      <c r="L126" s="2"/>
      <c r="M126" s="2"/>
    </row>
    <row r="127" spans="1:13" x14ac:dyDescent="0.2">
      <c r="A127" s="12">
        <v>123</v>
      </c>
      <c r="B127" s="24"/>
      <c r="C127" s="24"/>
      <c r="D127" s="25"/>
      <c r="E127" s="25"/>
      <c r="F127" s="26"/>
      <c r="G127" s="27"/>
      <c r="H127" s="88">
        <v>0</v>
      </c>
      <c r="I127" s="88">
        <v>0</v>
      </c>
      <c r="J127" s="88">
        <v>0</v>
      </c>
      <c r="K127" s="28"/>
      <c r="L127" s="2"/>
      <c r="M127" s="2"/>
    </row>
    <row r="128" spans="1:13" x14ac:dyDescent="0.2">
      <c r="A128" s="12">
        <v>124</v>
      </c>
      <c r="B128" s="24"/>
      <c r="C128" s="24"/>
      <c r="D128" s="25"/>
      <c r="E128" s="25"/>
      <c r="F128" s="26"/>
      <c r="G128" s="27"/>
      <c r="H128" s="88">
        <v>0</v>
      </c>
      <c r="I128" s="88">
        <v>0</v>
      </c>
      <c r="J128" s="88">
        <v>0</v>
      </c>
      <c r="K128" s="28"/>
      <c r="L128" s="2"/>
      <c r="M128" s="2"/>
    </row>
    <row r="129" spans="1:13" x14ac:dyDescent="0.2">
      <c r="A129" s="12">
        <v>125</v>
      </c>
      <c r="B129" s="24"/>
      <c r="C129" s="24"/>
      <c r="D129" s="25"/>
      <c r="E129" s="25"/>
      <c r="F129" s="26"/>
      <c r="G129" s="27"/>
      <c r="H129" s="88">
        <v>0</v>
      </c>
      <c r="I129" s="88">
        <v>0</v>
      </c>
      <c r="J129" s="88">
        <v>0</v>
      </c>
      <c r="K129" s="28"/>
      <c r="L129" s="2"/>
      <c r="M129" s="2"/>
    </row>
    <row r="130" spans="1:13" x14ac:dyDescent="0.2">
      <c r="A130" s="12">
        <v>126</v>
      </c>
      <c r="B130" s="24"/>
      <c r="C130" s="24"/>
      <c r="D130" s="25"/>
      <c r="E130" s="25"/>
      <c r="F130" s="26"/>
      <c r="G130" s="27"/>
      <c r="H130" s="88">
        <v>0</v>
      </c>
      <c r="I130" s="88">
        <v>0</v>
      </c>
      <c r="J130" s="88">
        <v>0</v>
      </c>
      <c r="K130" s="28"/>
      <c r="L130" s="2"/>
      <c r="M130" s="2"/>
    </row>
    <row r="131" spans="1:13" x14ac:dyDescent="0.2">
      <c r="A131" s="12">
        <v>127</v>
      </c>
      <c r="B131" s="24"/>
      <c r="C131" s="24"/>
      <c r="D131" s="25"/>
      <c r="E131" s="25"/>
      <c r="F131" s="26"/>
      <c r="G131" s="27"/>
      <c r="H131" s="88">
        <v>0</v>
      </c>
      <c r="I131" s="88">
        <v>0</v>
      </c>
      <c r="J131" s="88">
        <v>0</v>
      </c>
      <c r="K131" s="28"/>
      <c r="L131" s="2"/>
      <c r="M131" s="2"/>
    </row>
    <row r="132" spans="1:13" x14ac:dyDescent="0.2">
      <c r="A132" s="12">
        <v>128</v>
      </c>
      <c r="B132" s="24"/>
      <c r="C132" s="24"/>
      <c r="D132" s="25"/>
      <c r="E132" s="25"/>
      <c r="F132" s="26"/>
      <c r="G132" s="27"/>
      <c r="H132" s="88">
        <v>0</v>
      </c>
      <c r="I132" s="88">
        <v>0</v>
      </c>
      <c r="J132" s="88">
        <v>0</v>
      </c>
      <c r="K132" s="28"/>
      <c r="L132" s="2"/>
      <c r="M132" s="2"/>
    </row>
    <row r="133" spans="1:13" x14ac:dyDescent="0.2">
      <c r="A133" s="12">
        <v>129</v>
      </c>
      <c r="B133" s="24"/>
      <c r="C133" s="24"/>
      <c r="D133" s="25"/>
      <c r="E133" s="25"/>
      <c r="F133" s="26"/>
      <c r="G133" s="27"/>
      <c r="H133" s="88">
        <v>0</v>
      </c>
      <c r="I133" s="88">
        <v>0</v>
      </c>
      <c r="J133" s="88">
        <v>0</v>
      </c>
      <c r="K133" s="28"/>
      <c r="L133" s="2"/>
      <c r="M133" s="2"/>
    </row>
    <row r="134" spans="1:13" x14ac:dyDescent="0.2">
      <c r="A134" s="12">
        <v>130</v>
      </c>
      <c r="B134" s="24"/>
      <c r="C134" s="24"/>
      <c r="D134" s="25"/>
      <c r="E134" s="25"/>
      <c r="F134" s="26"/>
      <c r="G134" s="27"/>
      <c r="H134" s="88">
        <v>0</v>
      </c>
      <c r="I134" s="88">
        <v>0</v>
      </c>
      <c r="J134" s="88">
        <v>0</v>
      </c>
      <c r="K134" s="28"/>
      <c r="L134" s="2"/>
      <c r="M134" s="2"/>
    </row>
    <row r="135" spans="1:13" x14ac:dyDescent="0.2">
      <c r="A135" s="12">
        <v>131</v>
      </c>
      <c r="B135" s="24"/>
      <c r="C135" s="24"/>
      <c r="D135" s="25"/>
      <c r="E135" s="25"/>
      <c r="F135" s="26"/>
      <c r="G135" s="27"/>
      <c r="H135" s="88">
        <v>0</v>
      </c>
      <c r="I135" s="88">
        <v>0</v>
      </c>
      <c r="J135" s="88">
        <v>0</v>
      </c>
      <c r="K135" s="28"/>
      <c r="L135" s="2"/>
      <c r="M135" s="2"/>
    </row>
    <row r="136" spans="1:13" x14ac:dyDescent="0.2">
      <c r="A136" s="12">
        <v>132</v>
      </c>
      <c r="B136" s="24"/>
      <c r="C136" s="24"/>
      <c r="D136" s="25"/>
      <c r="E136" s="25"/>
      <c r="F136" s="26"/>
      <c r="G136" s="27"/>
      <c r="H136" s="88">
        <v>0</v>
      </c>
      <c r="I136" s="88">
        <v>0</v>
      </c>
      <c r="J136" s="88">
        <v>0</v>
      </c>
      <c r="K136" s="28"/>
      <c r="L136" s="2"/>
      <c r="M136" s="2"/>
    </row>
    <row r="137" spans="1:13" x14ac:dyDescent="0.2">
      <c r="A137" s="12">
        <v>133</v>
      </c>
      <c r="B137" s="24"/>
      <c r="C137" s="24"/>
      <c r="D137" s="25"/>
      <c r="E137" s="25"/>
      <c r="F137" s="26"/>
      <c r="G137" s="27"/>
      <c r="H137" s="88">
        <v>0</v>
      </c>
      <c r="I137" s="88">
        <v>0</v>
      </c>
      <c r="J137" s="88">
        <v>0</v>
      </c>
      <c r="K137" s="28"/>
      <c r="L137" s="2"/>
      <c r="M137" s="2"/>
    </row>
    <row r="138" spans="1:13" x14ac:dyDescent="0.2">
      <c r="A138" s="12">
        <v>134</v>
      </c>
      <c r="B138" s="24"/>
      <c r="C138" s="24"/>
      <c r="D138" s="25"/>
      <c r="E138" s="25"/>
      <c r="F138" s="26"/>
      <c r="G138" s="27"/>
      <c r="H138" s="88">
        <v>0</v>
      </c>
      <c r="I138" s="88">
        <v>0</v>
      </c>
      <c r="J138" s="88">
        <v>0</v>
      </c>
      <c r="K138" s="28"/>
      <c r="L138" s="2"/>
      <c r="M138" s="2"/>
    </row>
    <row r="139" spans="1:13" x14ac:dyDescent="0.2">
      <c r="A139" s="12">
        <v>135</v>
      </c>
      <c r="B139" s="24"/>
      <c r="C139" s="24"/>
      <c r="D139" s="25"/>
      <c r="E139" s="25"/>
      <c r="F139" s="26"/>
      <c r="G139" s="27"/>
      <c r="H139" s="88">
        <v>0</v>
      </c>
      <c r="I139" s="88">
        <v>0</v>
      </c>
      <c r="J139" s="88">
        <v>0</v>
      </c>
      <c r="K139" s="28"/>
      <c r="L139" s="2"/>
      <c r="M139" s="2"/>
    </row>
    <row r="140" spans="1:13" x14ac:dyDescent="0.2">
      <c r="A140" s="12">
        <v>136</v>
      </c>
      <c r="B140" s="24"/>
      <c r="C140" s="24"/>
      <c r="D140" s="25"/>
      <c r="E140" s="25"/>
      <c r="F140" s="26"/>
      <c r="G140" s="27"/>
      <c r="H140" s="88">
        <v>0</v>
      </c>
      <c r="I140" s="88">
        <v>0</v>
      </c>
      <c r="J140" s="88">
        <v>0</v>
      </c>
      <c r="K140" s="28"/>
      <c r="L140" s="2"/>
      <c r="M140" s="2"/>
    </row>
    <row r="141" spans="1:13" x14ac:dyDescent="0.2">
      <c r="A141" s="12">
        <v>137</v>
      </c>
      <c r="B141" s="24"/>
      <c r="C141" s="24"/>
      <c r="D141" s="25"/>
      <c r="E141" s="25"/>
      <c r="F141" s="26"/>
      <c r="G141" s="27"/>
      <c r="H141" s="88">
        <v>0</v>
      </c>
      <c r="I141" s="88">
        <v>0</v>
      </c>
      <c r="J141" s="88">
        <v>0</v>
      </c>
      <c r="K141" s="28"/>
      <c r="L141" s="2"/>
      <c r="M141" s="2"/>
    </row>
    <row r="142" spans="1:13" x14ac:dyDescent="0.2">
      <c r="A142" s="12">
        <v>138</v>
      </c>
      <c r="B142" s="24"/>
      <c r="C142" s="24"/>
      <c r="D142" s="25"/>
      <c r="E142" s="25"/>
      <c r="F142" s="26"/>
      <c r="G142" s="27"/>
      <c r="H142" s="88">
        <v>0</v>
      </c>
      <c r="I142" s="88">
        <v>0</v>
      </c>
      <c r="J142" s="88">
        <v>0</v>
      </c>
      <c r="K142" s="28"/>
      <c r="L142" s="2"/>
      <c r="M142" s="2"/>
    </row>
    <row r="143" spans="1:13" x14ac:dyDescent="0.2">
      <c r="A143" s="12">
        <v>139</v>
      </c>
      <c r="B143" s="24"/>
      <c r="C143" s="24"/>
      <c r="D143" s="25"/>
      <c r="E143" s="25"/>
      <c r="F143" s="26"/>
      <c r="G143" s="27"/>
      <c r="H143" s="88">
        <v>0</v>
      </c>
      <c r="I143" s="88">
        <v>0</v>
      </c>
      <c r="J143" s="88">
        <v>0</v>
      </c>
      <c r="K143" s="28"/>
      <c r="L143" s="2"/>
      <c r="M143" s="2"/>
    </row>
    <row r="144" spans="1:13" x14ac:dyDescent="0.2">
      <c r="A144" s="12">
        <v>140</v>
      </c>
      <c r="B144" s="24"/>
      <c r="C144" s="24"/>
      <c r="D144" s="25"/>
      <c r="E144" s="25"/>
      <c r="F144" s="26"/>
      <c r="G144" s="27"/>
      <c r="H144" s="88">
        <v>0</v>
      </c>
      <c r="I144" s="88">
        <v>0</v>
      </c>
      <c r="J144" s="88">
        <v>0</v>
      </c>
      <c r="K144" s="28"/>
      <c r="L144" s="2"/>
      <c r="M144" s="2"/>
    </row>
    <row r="145" spans="1:13" x14ac:dyDescent="0.2">
      <c r="A145" s="12">
        <v>141</v>
      </c>
      <c r="B145" s="24"/>
      <c r="C145" s="24"/>
      <c r="D145" s="25"/>
      <c r="E145" s="25"/>
      <c r="F145" s="26"/>
      <c r="G145" s="27"/>
      <c r="H145" s="88">
        <v>0</v>
      </c>
      <c r="I145" s="88">
        <v>0</v>
      </c>
      <c r="J145" s="88">
        <v>0</v>
      </c>
      <c r="K145" s="28"/>
      <c r="L145" s="2"/>
      <c r="M145" s="2"/>
    </row>
    <row r="146" spans="1:13" x14ac:dyDescent="0.2">
      <c r="A146" s="12">
        <v>142</v>
      </c>
      <c r="B146" s="24"/>
      <c r="C146" s="24"/>
      <c r="D146" s="25"/>
      <c r="E146" s="25"/>
      <c r="F146" s="26"/>
      <c r="G146" s="27"/>
      <c r="H146" s="88">
        <v>0</v>
      </c>
      <c r="I146" s="88">
        <v>0</v>
      </c>
      <c r="J146" s="88">
        <v>0</v>
      </c>
      <c r="K146" s="28"/>
      <c r="L146" s="2"/>
      <c r="M146" s="2"/>
    </row>
    <row r="147" spans="1:13" x14ac:dyDescent="0.2">
      <c r="A147" s="12">
        <v>143</v>
      </c>
      <c r="B147" s="24"/>
      <c r="C147" s="24"/>
      <c r="D147" s="25"/>
      <c r="E147" s="25"/>
      <c r="F147" s="26"/>
      <c r="G147" s="27"/>
      <c r="H147" s="88">
        <v>0</v>
      </c>
      <c r="I147" s="88">
        <v>0</v>
      </c>
      <c r="J147" s="88">
        <v>0</v>
      </c>
      <c r="K147" s="28"/>
      <c r="L147" s="2"/>
      <c r="M147" s="2"/>
    </row>
    <row r="148" spans="1:13" x14ac:dyDescent="0.2">
      <c r="A148" s="12">
        <v>144</v>
      </c>
      <c r="B148" s="24"/>
      <c r="C148" s="24"/>
      <c r="D148" s="25"/>
      <c r="E148" s="25"/>
      <c r="F148" s="26"/>
      <c r="G148" s="27"/>
      <c r="H148" s="88">
        <v>0</v>
      </c>
      <c r="I148" s="88">
        <v>0</v>
      </c>
      <c r="J148" s="88">
        <v>0</v>
      </c>
      <c r="K148" s="28"/>
      <c r="L148" s="2"/>
      <c r="M148" s="2"/>
    </row>
    <row r="149" spans="1:13" x14ac:dyDescent="0.2">
      <c r="A149" s="12">
        <v>145</v>
      </c>
      <c r="B149" s="24"/>
      <c r="C149" s="24"/>
      <c r="D149" s="25"/>
      <c r="E149" s="25"/>
      <c r="F149" s="26"/>
      <c r="G149" s="27"/>
      <c r="H149" s="88">
        <v>0</v>
      </c>
      <c r="I149" s="88">
        <v>0</v>
      </c>
      <c r="J149" s="88">
        <v>0</v>
      </c>
      <c r="K149" s="28"/>
      <c r="L149" s="2"/>
      <c r="M149" s="2"/>
    </row>
    <row r="150" spans="1:13" x14ac:dyDescent="0.2">
      <c r="A150" s="12">
        <v>146</v>
      </c>
      <c r="B150" s="24"/>
      <c r="C150" s="24"/>
      <c r="D150" s="25"/>
      <c r="E150" s="25"/>
      <c r="F150" s="26"/>
      <c r="G150" s="27"/>
      <c r="H150" s="88">
        <v>0</v>
      </c>
      <c r="I150" s="88">
        <v>0</v>
      </c>
      <c r="J150" s="88">
        <v>0</v>
      </c>
      <c r="K150" s="28"/>
      <c r="L150" s="2"/>
      <c r="M150" s="2"/>
    </row>
    <row r="151" spans="1:13" x14ac:dyDescent="0.2">
      <c r="A151" s="12">
        <v>147</v>
      </c>
      <c r="B151" s="24"/>
      <c r="C151" s="24"/>
      <c r="D151" s="25"/>
      <c r="E151" s="25"/>
      <c r="F151" s="26"/>
      <c r="G151" s="27"/>
      <c r="H151" s="88">
        <v>0</v>
      </c>
      <c r="I151" s="88">
        <v>0</v>
      </c>
      <c r="J151" s="88">
        <v>0</v>
      </c>
      <c r="K151" s="28"/>
      <c r="L151" s="2"/>
      <c r="M151" s="2"/>
    </row>
    <row r="152" spans="1:13" x14ac:dyDescent="0.2">
      <c r="A152" s="12">
        <v>148</v>
      </c>
      <c r="B152" s="24"/>
      <c r="C152" s="24"/>
      <c r="D152" s="25"/>
      <c r="E152" s="25"/>
      <c r="F152" s="26"/>
      <c r="G152" s="27"/>
      <c r="H152" s="88">
        <v>0</v>
      </c>
      <c r="I152" s="88">
        <v>0</v>
      </c>
      <c r="J152" s="88">
        <v>0</v>
      </c>
      <c r="K152" s="28"/>
      <c r="L152" s="2"/>
      <c r="M152" s="2"/>
    </row>
    <row r="153" spans="1:13" x14ac:dyDescent="0.2">
      <c r="A153" s="12">
        <v>149</v>
      </c>
      <c r="B153" s="24"/>
      <c r="C153" s="24"/>
      <c r="D153" s="25"/>
      <c r="E153" s="25"/>
      <c r="F153" s="26"/>
      <c r="G153" s="27"/>
      <c r="H153" s="88">
        <v>0</v>
      </c>
      <c r="I153" s="88">
        <v>0</v>
      </c>
      <c r="J153" s="88">
        <v>0</v>
      </c>
      <c r="K153" s="28"/>
      <c r="L153" s="2"/>
      <c r="M153" s="2"/>
    </row>
    <row r="154" spans="1:13" x14ac:dyDescent="0.2">
      <c r="A154" s="12">
        <v>150</v>
      </c>
      <c r="B154" s="24"/>
      <c r="C154" s="24"/>
      <c r="D154" s="25"/>
      <c r="E154" s="25"/>
      <c r="F154" s="26"/>
      <c r="G154" s="27"/>
      <c r="H154" s="88">
        <v>0</v>
      </c>
      <c r="I154" s="88">
        <v>0</v>
      </c>
      <c r="J154" s="88">
        <v>0</v>
      </c>
      <c r="K154" s="28"/>
      <c r="L154" s="2"/>
      <c r="M154" s="2"/>
    </row>
    <row r="155" spans="1:13" x14ac:dyDescent="0.2">
      <c r="A155" s="12">
        <v>151</v>
      </c>
      <c r="B155" s="24"/>
      <c r="C155" s="24"/>
      <c r="D155" s="25"/>
      <c r="E155" s="25"/>
      <c r="F155" s="26"/>
      <c r="G155" s="27"/>
      <c r="H155" s="88">
        <v>0</v>
      </c>
      <c r="I155" s="88">
        <v>0</v>
      </c>
      <c r="J155" s="88">
        <v>0</v>
      </c>
      <c r="K155" s="28"/>
      <c r="L155" s="2"/>
      <c r="M155" s="2"/>
    </row>
    <row r="156" spans="1:13" x14ac:dyDescent="0.2">
      <c r="A156" s="12">
        <v>152</v>
      </c>
      <c r="B156" s="24"/>
      <c r="C156" s="24"/>
      <c r="D156" s="25"/>
      <c r="E156" s="25"/>
      <c r="F156" s="26"/>
      <c r="G156" s="27"/>
      <c r="H156" s="88">
        <v>0</v>
      </c>
      <c r="I156" s="88">
        <v>0</v>
      </c>
      <c r="J156" s="88">
        <v>0</v>
      </c>
      <c r="K156" s="28"/>
      <c r="L156" s="2"/>
      <c r="M156" s="2"/>
    </row>
    <row r="157" spans="1:13" x14ac:dyDescent="0.2">
      <c r="A157" s="12">
        <v>153</v>
      </c>
      <c r="B157" s="24"/>
      <c r="C157" s="24"/>
      <c r="D157" s="25"/>
      <c r="E157" s="25"/>
      <c r="F157" s="26"/>
      <c r="G157" s="27"/>
      <c r="H157" s="88">
        <v>0</v>
      </c>
      <c r="I157" s="88">
        <v>0</v>
      </c>
      <c r="J157" s="88">
        <v>0</v>
      </c>
      <c r="K157" s="28"/>
      <c r="L157" s="2"/>
      <c r="M157" s="2"/>
    </row>
    <row r="158" spans="1:13" x14ac:dyDescent="0.2">
      <c r="A158" s="12">
        <v>154</v>
      </c>
      <c r="B158" s="24"/>
      <c r="C158" s="24"/>
      <c r="D158" s="25"/>
      <c r="E158" s="25"/>
      <c r="F158" s="26"/>
      <c r="G158" s="27"/>
      <c r="H158" s="88">
        <v>0</v>
      </c>
      <c r="I158" s="88">
        <v>0</v>
      </c>
      <c r="J158" s="88">
        <v>0</v>
      </c>
      <c r="K158" s="28"/>
      <c r="L158" s="2"/>
      <c r="M158" s="2"/>
    </row>
    <row r="159" spans="1:13" x14ac:dyDescent="0.2">
      <c r="A159" s="12">
        <v>155</v>
      </c>
      <c r="B159" s="24"/>
      <c r="C159" s="24"/>
      <c r="D159" s="25"/>
      <c r="E159" s="25"/>
      <c r="F159" s="26"/>
      <c r="G159" s="27"/>
      <c r="H159" s="88">
        <v>0</v>
      </c>
      <c r="I159" s="88">
        <v>0</v>
      </c>
      <c r="J159" s="88">
        <v>0</v>
      </c>
      <c r="K159" s="28"/>
      <c r="L159" s="2"/>
      <c r="M159" s="2"/>
    </row>
    <row r="160" spans="1:13" x14ac:dyDescent="0.2">
      <c r="A160" s="12">
        <v>156</v>
      </c>
      <c r="B160" s="24"/>
      <c r="C160" s="24"/>
      <c r="D160" s="25"/>
      <c r="E160" s="25"/>
      <c r="F160" s="26"/>
      <c r="G160" s="27"/>
      <c r="H160" s="88">
        <v>0</v>
      </c>
      <c r="I160" s="88">
        <v>0</v>
      </c>
      <c r="J160" s="88">
        <v>0</v>
      </c>
      <c r="K160" s="28"/>
      <c r="L160" s="2"/>
      <c r="M160" s="2"/>
    </row>
    <row r="161" spans="1:13" x14ac:dyDescent="0.2">
      <c r="A161" s="12">
        <v>157</v>
      </c>
      <c r="B161" s="24"/>
      <c r="C161" s="24"/>
      <c r="D161" s="25"/>
      <c r="E161" s="25"/>
      <c r="F161" s="26"/>
      <c r="G161" s="27"/>
      <c r="H161" s="88">
        <v>0</v>
      </c>
      <c r="I161" s="88">
        <v>0</v>
      </c>
      <c r="J161" s="88">
        <v>0</v>
      </c>
      <c r="K161" s="28"/>
      <c r="L161" s="2"/>
      <c r="M161" s="2"/>
    </row>
    <row r="162" spans="1:13" x14ac:dyDescent="0.2">
      <c r="A162" s="12">
        <v>158</v>
      </c>
      <c r="B162" s="24"/>
      <c r="C162" s="24"/>
      <c r="D162" s="25"/>
      <c r="E162" s="25"/>
      <c r="F162" s="26"/>
      <c r="G162" s="27"/>
      <c r="H162" s="88">
        <v>0</v>
      </c>
      <c r="I162" s="88">
        <v>0</v>
      </c>
      <c r="J162" s="88">
        <v>0</v>
      </c>
      <c r="K162" s="28"/>
      <c r="L162" s="2"/>
      <c r="M162" s="2"/>
    </row>
    <row r="163" spans="1:13" x14ac:dyDescent="0.2">
      <c r="A163" s="12">
        <v>159</v>
      </c>
      <c r="B163" s="24"/>
      <c r="C163" s="24"/>
      <c r="D163" s="25"/>
      <c r="E163" s="25"/>
      <c r="F163" s="26"/>
      <c r="G163" s="27"/>
      <c r="H163" s="88">
        <v>0</v>
      </c>
      <c r="I163" s="88">
        <v>0</v>
      </c>
      <c r="J163" s="88">
        <v>0</v>
      </c>
      <c r="K163" s="28"/>
      <c r="L163" s="2"/>
      <c r="M163" s="2"/>
    </row>
    <row r="164" spans="1:13" x14ac:dyDescent="0.2">
      <c r="A164" s="12">
        <v>160</v>
      </c>
      <c r="B164" s="24"/>
      <c r="C164" s="24"/>
      <c r="D164" s="25"/>
      <c r="E164" s="25"/>
      <c r="F164" s="26"/>
      <c r="G164" s="27"/>
      <c r="H164" s="88">
        <v>0</v>
      </c>
      <c r="I164" s="88">
        <v>0</v>
      </c>
      <c r="J164" s="88">
        <v>0</v>
      </c>
      <c r="K164" s="28"/>
      <c r="L164" s="2"/>
      <c r="M164" s="2"/>
    </row>
    <row r="165" spans="1:13" x14ac:dyDescent="0.2">
      <c r="A165" s="12">
        <v>161</v>
      </c>
      <c r="B165" s="24"/>
      <c r="C165" s="24"/>
      <c r="D165" s="25"/>
      <c r="E165" s="25"/>
      <c r="F165" s="26"/>
      <c r="G165" s="27"/>
      <c r="H165" s="88">
        <v>0</v>
      </c>
      <c r="I165" s="88">
        <v>0</v>
      </c>
      <c r="J165" s="88">
        <v>0</v>
      </c>
      <c r="K165" s="28"/>
      <c r="L165" s="2"/>
      <c r="M165" s="2"/>
    </row>
    <row r="166" spans="1:13" x14ac:dyDescent="0.2">
      <c r="A166" s="12">
        <v>162</v>
      </c>
      <c r="B166" s="24"/>
      <c r="C166" s="24"/>
      <c r="D166" s="25"/>
      <c r="E166" s="25"/>
      <c r="F166" s="26"/>
      <c r="G166" s="27"/>
      <c r="H166" s="88">
        <v>0</v>
      </c>
      <c r="I166" s="88">
        <v>0</v>
      </c>
      <c r="J166" s="88">
        <v>0</v>
      </c>
      <c r="K166" s="28"/>
      <c r="L166" s="2"/>
      <c r="M166" s="2"/>
    </row>
    <row r="167" spans="1:13" x14ac:dyDescent="0.2">
      <c r="A167" s="12">
        <v>163</v>
      </c>
      <c r="B167" s="24"/>
      <c r="C167" s="24"/>
      <c r="D167" s="25"/>
      <c r="E167" s="25"/>
      <c r="F167" s="26"/>
      <c r="G167" s="27"/>
      <c r="H167" s="88">
        <v>0</v>
      </c>
      <c r="I167" s="88">
        <v>0</v>
      </c>
      <c r="J167" s="88">
        <v>0</v>
      </c>
      <c r="K167" s="28"/>
      <c r="L167" s="2"/>
      <c r="M167" s="2"/>
    </row>
    <row r="168" spans="1:13" x14ac:dyDescent="0.2">
      <c r="A168" s="12">
        <v>164</v>
      </c>
      <c r="B168" s="24"/>
      <c r="C168" s="24"/>
      <c r="D168" s="25"/>
      <c r="E168" s="25"/>
      <c r="F168" s="26"/>
      <c r="G168" s="27"/>
      <c r="H168" s="88">
        <v>0</v>
      </c>
      <c r="I168" s="88">
        <v>0</v>
      </c>
      <c r="J168" s="88">
        <v>0</v>
      </c>
      <c r="K168" s="28"/>
      <c r="L168" s="2"/>
      <c r="M168" s="2"/>
    </row>
    <row r="169" spans="1:13" x14ac:dyDescent="0.2">
      <c r="A169" s="12">
        <v>165</v>
      </c>
      <c r="B169" s="24"/>
      <c r="C169" s="24"/>
      <c r="D169" s="25"/>
      <c r="E169" s="25"/>
      <c r="F169" s="26"/>
      <c r="G169" s="27"/>
      <c r="H169" s="88">
        <v>0</v>
      </c>
      <c r="I169" s="88">
        <v>0</v>
      </c>
      <c r="J169" s="88">
        <v>0</v>
      </c>
      <c r="K169" s="28"/>
      <c r="L169" s="2"/>
      <c r="M169" s="2"/>
    </row>
    <row r="170" spans="1:13" x14ac:dyDescent="0.2">
      <c r="A170" s="12">
        <v>166</v>
      </c>
      <c r="B170" s="24"/>
      <c r="C170" s="24"/>
      <c r="D170" s="25"/>
      <c r="E170" s="25"/>
      <c r="F170" s="26"/>
      <c r="G170" s="27"/>
      <c r="H170" s="88">
        <v>0</v>
      </c>
      <c r="I170" s="88">
        <v>0</v>
      </c>
      <c r="J170" s="88">
        <v>0</v>
      </c>
      <c r="K170" s="28"/>
      <c r="L170" s="2"/>
      <c r="M170" s="2"/>
    </row>
    <row r="171" spans="1:13" x14ac:dyDescent="0.2">
      <c r="A171" s="12">
        <v>167</v>
      </c>
      <c r="B171" s="24"/>
      <c r="C171" s="24"/>
      <c r="D171" s="25"/>
      <c r="E171" s="25"/>
      <c r="F171" s="26"/>
      <c r="G171" s="27"/>
      <c r="H171" s="88">
        <v>0</v>
      </c>
      <c r="I171" s="88">
        <v>0</v>
      </c>
      <c r="J171" s="88">
        <v>0</v>
      </c>
      <c r="K171" s="28"/>
      <c r="L171" s="2"/>
      <c r="M171" s="2"/>
    </row>
    <row r="172" spans="1:13" x14ac:dyDescent="0.2">
      <c r="A172" s="12">
        <v>168</v>
      </c>
      <c r="B172" s="24"/>
      <c r="C172" s="24"/>
      <c r="D172" s="25"/>
      <c r="E172" s="25"/>
      <c r="F172" s="26"/>
      <c r="G172" s="27"/>
      <c r="H172" s="88">
        <v>0</v>
      </c>
      <c r="I172" s="88">
        <v>0</v>
      </c>
      <c r="J172" s="88">
        <v>0</v>
      </c>
      <c r="K172" s="28"/>
      <c r="L172" s="2"/>
      <c r="M172" s="2"/>
    </row>
    <row r="173" spans="1:13" x14ac:dyDescent="0.2">
      <c r="A173" s="12">
        <v>169</v>
      </c>
      <c r="B173" s="24"/>
      <c r="C173" s="24"/>
      <c r="D173" s="25"/>
      <c r="E173" s="25"/>
      <c r="F173" s="26"/>
      <c r="G173" s="27"/>
      <c r="H173" s="88">
        <v>0</v>
      </c>
      <c r="I173" s="88">
        <v>0</v>
      </c>
      <c r="J173" s="88">
        <v>0</v>
      </c>
      <c r="K173" s="28"/>
      <c r="L173" s="2"/>
      <c r="M173" s="2"/>
    </row>
    <row r="174" spans="1:13" x14ac:dyDescent="0.2">
      <c r="A174" s="12">
        <v>170</v>
      </c>
      <c r="B174" s="24"/>
      <c r="C174" s="24"/>
      <c r="D174" s="25"/>
      <c r="E174" s="25"/>
      <c r="F174" s="26"/>
      <c r="G174" s="27"/>
      <c r="H174" s="88">
        <v>0</v>
      </c>
      <c r="I174" s="88">
        <v>0</v>
      </c>
      <c r="J174" s="88">
        <v>0</v>
      </c>
      <c r="K174" s="28"/>
      <c r="L174" s="2"/>
      <c r="M174" s="2"/>
    </row>
    <row r="175" spans="1:13" x14ac:dyDescent="0.2">
      <c r="A175" s="12">
        <v>171</v>
      </c>
      <c r="B175" s="24"/>
      <c r="C175" s="24"/>
      <c r="D175" s="25"/>
      <c r="E175" s="25"/>
      <c r="F175" s="26"/>
      <c r="G175" s="27"/>
      <c r="H175" s="88">
        <v>0</v>
      </c>
      <c r="I175" s="88">
        <v>0</v>
      </c>
      <c r="J175" s="88">
        <v>0</v>
      </c>
      <c r="K175" s="28"/>
      <c r="L175" s="2"/>
      <c r="M175" s="2"/>
    </row>
    <row r="176" spans="1:13" x14ac:dyDescent="0.2">
      <c r="A176" s="12">
        <v>172</v>
      </c>
      <c r="B176" s="24"/>
      <c r="C176" s="24"/>
      <c r="D176" s="25"/>
      <c r="E176" s="25"/>
      <c r="F176" s="26"/>
      <c r="G176" s="27"/>
      <c r="H176" s="88">
        <v>0</v>
      </c>
      <c r="I176" s="88">
        <v>0</v>
      </c>
      <c r="J176" s="88">
        <v>0</v>
      </c>
      <c r="K176" s="28"/>
      <c r="L176" s="2"/>
      <c r="M176" s="2"/>
    </row>
    <row r="177" spans="1:13" x14ac:dyDescent="0.2">
      <c r="A177" s="12">
        <v>173</v>
      </c>
      <c r="B177" s="24"/>
      <c r="C177" s="24"/>
      <c r="D177" s="25"/>
      <c r="E177" s="25"/>
      <c r="F177" s="26"/>
      <c r="G177" s="27"/>
      <c r="H177" s="88">
        <v>0</v>
      </c>
      <c r="I177" s="88">
        <v>0</v>
      </c>
      <c r="J177" s="88">
        <v>0</v>
      </c>
      <c r="K177" s="28"/>
      <c r="L177" s="2"/>
      <c r="M177" s="2"/>
    </row>
    <row r="178" spans="1:13" x14ac:dyDescent="0.2">
      <c r="A178" s="12">
        <v>174</v>
      </c>
      <c r="B178" s="24"/>
      <c r="C178" s="24"/>
      <c r="D178" s="25"/>
      <c r="E178" s="25"/>
      <c r="F178" s="26"/>
      <c r="G178" s="27"/>
      <c r="H178" s="88">
        <v>0</v>
      </c>
      <c r="I178" s="88">
        <v>0</v>
      </c>
      <c r="J178" s="88">
        <v>0</v>
      </c>
      <c r="K178" s="28"/>
      <c r="L178" s="2"/>
      <c r="M178" s="2"/>
    </row>
    <row r="179" spans="1:13" x14ac:dyDescent="0.2">
      <c r="A179" s="12">
        <v>175</v>
      </c>
      <c r="B179" s="24"/>
      <c r="C179" s="24"/>
      <c r="D179" s="25"/>
      <c r="E179" s="25"/>
      <c r="F179" s="26"/>
      <c r="G179" s="27"/>
      <c r="H179" s="88">
        <v>0</v>
      </c>
      <c r="I179" s="88">
        <v>0</v>
      </c>
      <c r="J179" s="88">
        <v>0</v>
      </c>
      <c r="K179" s="28"/>
      <c r="L179" s="2"/>
      <c r="M179" s="2"/>
    </row>
    <row r="180" spans="1:13" x14ac:dyDescent="0.2">
      <c r="A180" s="12">
        <v>176</v>
      </c>
      <c r="B180" s="24"/>
      <c r="C180" s="24"/>
      <c r="D180" s="25"/>
      <c r="E180" s="25"/>
      <c r="F180" s="26"/>
      <c r="G180" s="27"/>
      <c r="H180" s="88">
        <v>0</v>
      </c>
      <c r="I180" s="88">
        <v>0</v>
      </c>
      <c r="J180" s="88">
        <v>0</v>
      </c>
      <c r="K180" s="28"/>
      <c r="L180" s="2"/>
      <c r="M180" s="2"/>
    </row>
    <row r="181" spans="1:13" x14ac:dyDescent="0.2">
      <c r="A181" s="12">
        <v>177</v>
      </c>
      <c r="B181" s="24"/>
      <c r="C181" s="24"/>
      <c r="D181" s="25"/>
      <c r="E181" s="25"/>
      <c r="F181" s="26"/>
      <c r="G181" s="27"/>
      <c r="H181" s="88">
        <v>0</v>
      </c>
      <c r="I181" s="88">
        <v>0</v>
      </c>
      <c r="J181" s="88">
        <v>0</v>
      </c>
      <c r="K181" s="28"/>
      <c r="L181" s="2"/>
      <c r="M181" s="2"/>
    </row>
    <row r="182" spans="1:13" x14ac:dyDescent="0.2">
      <c r="A182" s="12">
        <v>178</v>
      </c>
      <c r="B182" s="24"/>
      <c r="C182" s="24"/>
      <c r="D182" s="25"/>
      <c r="E182" s="25"/>
      <c r="F182" s="26"/>
      <c r="G182" s="27"/>
      <c r="H182" s="88">
        <v>0</v>
      </c>
      <c r="I182" s="88">
        <v>0</v>
      </c>
      <c r="J182" s="88">
        <v>0</v>
      </c>
      <c r="K182" s="28"/>
      <c r="L182" s="2"/>
      <c r="M182" s="2"/>
    </row>
    <row r="183" spans="1:13" x14ac:dyDescent="0.2">
      <c r="A183" s="12">
        <v>179</v>
      </c>
      <c r="B183" s="24"/>
      <c r="C183" s="24"/>
      <c r="D183" s="25"/>
      <c r="E183" s="25"/>
      <c r="F183" s="26"/>
      <c r="G183" s="27"/>
      <c r="H183" s="88">
        <v>0</v>
      </c>
      <c r="I183" s="88">
        <v>0</v>
      </c>
      <c r="J183" s="88">
        <v>0</v>
      </c>
      <c r="K183" s="28"/>
      <c r="L183" s="2"/>
      <c r="M183" s="2"/>
    </row>
    <row r="184" spans="1:13" x14ac:dyDescent="0.2">
      <c r="A184" s="12">
        <v>180</v>
      </c>
      <c r="B184" s="24"/>
      <c r="C184" s="24"/>
      <c r="D184" s="25"/>
      <c r="E184" s="25"/>
      <c r="F184" s="26"/>
      <c r="G184" s="27"/>
      <c r="H184" s="88">
        <v>0</v>
      </c>
      <c r="I184" s="88">
        <v>0</v>
      </c>
      <c r="J184" s="88">
        <v>0</v>
      </c>
      <c r="K184" s="28"/>
      <c r="L184" s="2"/>
      <c r="M184" s="2"/>
    </row>
    <row r="185" spans="1:13" x14ac:dyDescent="0.2">
      <c r="A185" s="12">
        <v>181</v>
      </c>
      <c r="B185" s="24"/>
      <c r="C185" s="24"/>
      <c r="D185" s="25"/>
      <c r="E185" s="25"/>
      <c r="F185" s="26"/>
      <c r="G185" s="27"/>
      <c r="H185" s="88">
        <v>0</v>
      </c>
      <c r="I185" s="88">
        <v>0</v>
      </c>
      <c r="J185" s="88">
        <v>0</v>
      </c>
      <c r="K185" s="28"/>
      <c r="L185" s="2"/>
      <c r="M185" s="2"/>
    </row>
    <row r="186" spans="1:13" x14ac:dyDescent="0.2">
      <c r="A186" s="12">
        <v>182</v>
      </c>
      <c r="B186" s="24"/>
      <c r="C186" s="24"/>
      <c r="D186" s="25"/>
      <c r="E186" s="25"/>
      <c r="F186" s="26"/>
      <c r="G186" s="27"/>
      <c r="H186" s="88">
        <v>0</v>
      </c>
      <c r="I186" s="88">
        <v>0</v>
      </c>
      <c r="J186" s="88">
        <v>0</v>
      </c>
      <c r="K186" s="28"/>
      <c r="L186" s="2"/>
      <c r="M186" s="2"/>
    </row>
    <row r="187" spans="1:13" x14ac:dyDescent="0.2">
      <c r="A187" s="12">
        <v>183</v>
      </c>
      <c r="B187" s="24"/>
      <c r="C187" s="24"/>
      <c r="D187" s="25"/>
      <c r="E187" s="25"/>
      <c r="F187" s="26"/>
      <c r="G187" s="27"/>
      <c r="H187" s="88">
        <v>0</v>
      </c>
      <c r="I187" s="88">
        <v>0</v>
      </c>
      <c r="J187" s="88">
        <v>0</v>
      </c>
      <c r="K187" s="28"/>
      <c r="L187" s="2"/>
      <c r="M187" s="2"/>
    </row>
    <row r="188" spans="1:13" x14ac:dyDescent="0.2">
      <c r="A188" s="12">
        <v>184</v>
      </c>
      <c r="B188" s="24"/>
      <c r="C188" s="24"/>
      <c r="D188" s="25"/>
      <c r="E188" s="25"/>
      <c r="F188" s="26"/>
      <c r="G188" s="27"/>
      <c r="H188" s="88">
        <v>0</v>
      </c>
      <c r="I188" s="88">
        <v>0</v>
      </c>
      <c r="J188" s="88">
        <v>0</v>
      </c>
      <c r="K188" s="28"/>
      <c r="L188" s="2"/>
      <c r="M188" s="2"/>
    </row>
    <row r="189" spans="1:13" x14ac:dyDescent="0.2">
      <c r="A189" s="12">
        <v>185</v>
      </c>
      <c r="B189" s="24"/>
      <c r="C189" s="24"/>
      <c r="D189" s="25"/>
      <c r="E189" s="25"/>
      <c r="F189" s="26"/>
      <c r="G189" s="27"/>
      <c r="H189" s="88">
        <v>0</v>
      </c>
      <c r="I189" s="88">
        <v>0</v>
      </c>
      <c r="J189" s="88">
        <v>0</v>
      </c>
      <c r="K189" s="28"/>
      <c r="L189" s="2"/>
      <c r="M189" s="2"/>
    </row>
    <row r="190" spans="1:13" x14ac:dyDescent="0.2">
      <c r="A190" s="12">
        <v>186</v>
      </c>
      <c r="B190" s="24"/>
      <c r="C190" s="24"/>
      <c r="D190" s="25"/>
      <c r="E190" s="25"/>
      <c r="F190" s="26"/>
      <c r="G190" s="27"/>
      <c r="H190" s="88">
        <v>0</v>
      </c>
      <c r="I190" s="88">
        <v>0</v>
      </c>
      <c r="J190" s="88">
        <v>0</v>
      </c>
      <c r="K190" s="28"/>
      <c r="L190" s="2"/>
      <c r="M190" s="2"/>
    </row>
    <row r="191" spans="1:13" x14ac:dyDescent="0.2">
      <c r="A191" s="12">
        <v>187</v>
      </c>
      <c r="B191" s="24"/>
      <c r="C191" s="24"/>
      <c r="D191" s="25"/>
      <c r="E191" s="25"/>
      <c r="F191" s="26"/>
      <c r="G191" s="27"/>
      <c r="H191" s="88">
        <v>0</v>
      </c>
      <c r="I191" s="88">
        <v>0</v>
      </c>
      <c r="J191" s="88">
        <v>0</v>
      </c>
      <c r="K191" s="28"/>
      <c r="L191" s="2"/>
      <c r="M191" s="2"/>
    </row>
    <row r="192" spans="1:13" x14ac:dyDescent="0.2">
      <c r="A192" s="12">
        <v>188</v>
      </c>
      <c r="B192" s="24"/>
      <c r="C192" s="24"/>
      <c r="D192" s="25"/>
      <c r="E192" s="25"/>
      <c r="F192" s="26"/>
      <c r="G192" s="27"/>
      <c r="H192" s="88">
        <v>0</v>
      </c>
      <c r="I192" s="88">
        <v>0</v>
      </c>
      <c r="J192" s="88">
        <v>0</v>
      </c>
      <c r="K192" s="28"/>
      <c r="L192" s="2"/>
      <c r="M192" s="2"/>
    </row>
    <row r="193" spans="1:13" x14ac:dyDescent="0.2">
      <c r="A193" s="12">
        <v>189</v>
      </c>
      <c r="B193" s="24"/>
      <c r="C193" s="24"/>
      <c r="D193" s="25"/>
      <c r="E193" s="25"/>
      <c r="F193" s="26"/>
      <c r="G193" s="27"/>
      <c r="H193" s="88">
        <v>0</v>
      </c>
      <c r="I193" s="88">
        <v>0</v>
      </c>
      <c r="J193" s="88">
        <v>0</v>
      </c>
      <c r="K193" s="28"/>
      <c r="L193" s="2"/>
      <c r="M193" s="2"/>
    </row>
    <row r="194" spans="1:13" x14ac:dyDescent="0.2">
      <c r="A194" s="12">
        <v>190</v>
      </c>
      <c r="B194" s="24"/>
      <c r="C194" s="24"/>
      <c r="D194" s="25"/>
      <c r="E194" s="25"/>
      <c r="F194" s="26"/>
      <c r="G194" s="27"/>
      <c r="H194" s="88">
        <v>0</v>
      </c>
      <c r="I194" s="88">
        <v>0</v>
      </c>
      <c r="J194" s="88">
        <v>0</v>
      </c>
      <c r="K194" s="28"/>
      <c r="L194" s="2"/>
      <c r="M194" s="2"/>
    </row>
    <row r="195" spans="1:13" x14ac:dyDescent="0.2">
      <c r="A195" s="12">
        <v>191</v>
      </c>
      <c r="B195" s="24"/>
      <c r="C195" s="24"/>
      <c r="D195" s="25"/>
      <c r="E195" s="25"/>
      <c r="F195" s="26"/>
      <c r="G195" s="27"/>
      <c r="H195" s="88">
        <v>0</v>
      </c>
      <c r="I195" s="88">
        <v>0</v>
      </c>
      <c r="J195" s="88">
        <v>0</v>
      </c>
      <c r="K195" s="28"/>
      <c r="L195" s="2"/>
      <c r="M195" s="2"/>
    </row>
    <row r="196" spans="1:13" x14ac:dyDescent="0.2">
      <c r="A196" s="12">
        <v>192</v>
      </c>
      <c r="B196" s="24"/>
      <c r="C196" s="24"/>
      <c r="D196" s="25"/>
      <c r="E196" s="25"/>
      <c r="F196" s="26"/>
      <c r="G196" s="27"/>
      <c r="H196" s="88">
        <v>0</v>
      </c>
      <c r="I196" s="88">
        <v>0</v>
      </c>
      <c r="J196" s="88">
        <v>0</v>
      </c>
      <c r="K196" s="28"/>
      <c r="L196" s="2"/>
      <c r="M196" s="2"/>
    </row>
    <row r="197" spans="1:13" x14ac:dyDescent="0.2">
      <c r="A197" s="12">
        <v>193</v>
      </c>
      <c r="B197" s="24"/>
      <c r="C197" s="24"/>
      <c r="D197" s="25"/>
      <c r="E197" s="25"/>
      <c r="F197" s="26"/>
      <c r="G197" s="27"/>
      <c r="H197" s="88">
        <v>0</v>
      </c>
      <c r="I197" s="88">
        <v>0</v>
      </c>
      <c r="J197" s="88">
        <v>0</v>
      </c>
      <c r="K197" s="28"/>
      <c r="L197" s="2"/>
      <c r="M197" s="2"/>
    </row>
    <row r="198" spans="1:13" x14ac:dyDescent="0.2">
      <c r="A198" s="12">
        <v>194</v>
      </c>
      <c r="B198" s="24"/>
      <c r="C198" s="24"/>
      <c r="D198" s="25"/>
      <c r="E198" s="25"/>
      <c r="F198" s="26"/>
      <c r="G198" s="27"/>
      <c r="H198" s="88">
        <v>0</v>
      </c>
      <c r="I198" s="88">
        <v>0</v>
      </c>
      <c r="J198" s="88">
        <v>0</v>
      </c>
      <c r="K198" s="28"/>
      <c r="L198" s="2"/>
      <c r="M198" s="2"/>
    </row>
    <row r="199" spans="1:13" x14ac:dyDescent="0.2">
      <c r="A199" s="12">
        <v>195</v>
      </c>
      <c r="B199" s="24"/>
      <c r="C199" s="24"/>
      <c r="D199" s="25"/>
      <c r="E199" s="25"/>
      <c r="F199" s="26"/>
      <c r="G199" s="27"/>
      <c r="H199" s="88">
        <v>0</v>
      </c>
      <c r="I199" s="88">
        <v>0</v>
      </c>
      <c r="J199" s="88">
        <v>0</v>
      </c>
      <c r="K199" s="28"/>
      <c r="L199" s="2"/>
      <c r="M199" s="2"/>
    </row>
    <row r="200" spans="1:13" x14ac:dyDescent="0.2">
      <c r="A200" s="12">
        <v>196</v>
      </c>
      <c r="B200" s="24"/>
      <c r="C200" s="24"/>
      <c r="D200" s="25"/>
      <c r="E200" s="25"/>
      <c r="F200" s="26"/>
      <c r="G200" s="27"/>
      <c r="H200" s="88">
        <v>0</v>
      </c>
      <c r="I200" s="88">
        <v>0</v>
      </c>
      <c r="J200" s="88">
        <v>0</v>
      </c>
      <c r="K200" s="28"/>
      <c r="L200" s="2"/>
      <c r="M200" s="2"/>
    </row>
    <row r="201" spans="1:13" x14ac:dyDescent="0.2">
      <c r="A201" s="12">
        <v>197</v>
      </c>
      <c r="B201" s="24"/>
      <c r="C201" s="24"/>
      <c r="D201" s="25"/>
      <c r="E201" s="25"/>
      <c r="F201" s="26"/>
      <c r="G201" s="27"/>
      <c r="H201" s="88">
        <v>0</v>
      </c>
      <c r="I201" s="88">
        <v>0</v>
      </c>
      <c r="J201" s="88">
        <v>0</v>
      </c>
      <c r="K201" s="28"/>
      <c r="L201" s="2"/>
      <c r="M201" s="2"/>
    </row>
    <row r="202" spans="1:13" x14ac:dyDescent="0.2">
      <c r="A202" s="12">
        <v>198</v>
      </c>
      <c r="B202" s="24"/>
      <c r="C202" s="24"/>
      <c r="D202" s="25"/>
      <c r="E202" s="25"/>
      <c r="F202" s="26"/>
      <c r="G202" s="27"/>
      <c r="H202" s="88">
        <v>0</v>
      </c>
      <c r="I202" s="88">
        <v>0</v>
      </c>
      <c r="J202" s="88">
        <v>0</v>
      </c>
      <c r="K202" s="28"/>
      <c r="L202" s="2"/>
      <c r="M202" s="2"/>
    </row>
    <row r="203" spans="1:13" x14ac:dyDescent="0.2">
      <c r="A203" s="12">
        <v>199</v>
      </c>
      <c r="B203" s="24"/>
      <c r="C203" s="24"/>
      <c r="D203" s="25"/>
      <c r="E203" s="25"/>
      <c r="F203" s="26"/>
      <c r="G203" s="27"/>
      <c r="H203" s="88">
        <v>0</v>
      </c>
      <c r="I203" s="88">
        <v>0</v>
      </c>
      <c r="J203" s="88">
        <v>0</v>
      </c>
      <c r="K203" s="28"/>
      <c r="L203" s="2"/>
      <c r="M203" s="2"/>
    </row>
    <row r="204" spans="1:13" x14ac:dyDescent="0.2">
      <c r="A204" s="12">
        <v>200</v>
      </c>
      <c r="B204" s="24"/>
      <c r="C204" s="24"/>
      <c r="D204" s="25"/>
      <c r="E204" s="25"/>
      <c r="F204" s="26"/>
      <c r="G204" s="27"/>
      <c r="H204" s="88">
        <v>0</v>
      </c>
      <c r="I204" s="88">
        <v>0</v>
      </c>
      <c r="J204" s="88">
        <v>0</v>
      </c>
      <c r="K204" s="28"/>
      <c r="L204" s="2"/>
      <c r="M204" s="2"/>
    </row>
    <row r="205" spans="1:13" x14ac:dyDescent="0.2">
      <c r="B205" s="13" t="str">
        <f>CONCATENATE("Total: ",COUNTA(B5:B204))</f>
        <v>Total: 0</v>
      </c>
      <c r="C205" s="13"/>
      <c r="D205" s="3"/>
      <c r="E205" s="3"/>
      <c r="F205" s="4"/>
      <c r="G205" s="5">
        <f>SUM(G5:G204)</f>
        <v>0</v>
      </c>
      <c r="H205" s="89">
        <f>SUM(H5:H204)</f>
        <v>0</v>
      </c>
      <c r="I205" s="89">
        <f>SUM(I5:I204)</f>
        <v>0</v>
      </c>
      <c r="J205" s="89">
        <f>SUM(J5:J204)</f>
        <v>0</v>
      </c>
      <c r="K205" s="15"/>
      <c r="L205" s="4"/>
      <c r="M205" s="4"/>
    </row>
    <row r="207" spans="1:13" x14ac:dyDescent="0.2">
      <c r="D207" s="7"/>
      <c r="E207" s="37" t="s">
        <v>21</v>
      </c>
      <c r="F207" s="38">
        <f t="shared" ref="F207:F213" si="0">COUNTIF($F$5:$F$204,G207)</f>
        <v>0</v>
      </c>
      <c r="G207" s="39" t="s">
        <v>2</v>
      </c>
      <c r="H207" s="39"/>
      <c r="I207" s="39"/>
    </row>
    <row r="208" spans="1:13" x14ac:dyDescent="0.2">
      <c r="D208" s="7"/>
      <c r="E208" s="37" t="s">
        <v>22</v>
      </c>
      <c r="F208" s="38">
        <f t="shared" si="0"/>
        <v>0</v>
      </c>
      <c r="G208" s="39" t="s">
        <v>3</v>
      </c>
      <c r="H208" s="39"/>
      <c r="I208" s="39"/>
    </row>
    <row r="209" spans="4:9" x14ac:dyDescent="0.2">
      <c r="D209" s="7"/>
      <c r="E209" s="37" t="s">
        <v>23</v>
      </c>
      <c r="F209" s="38">
        <f t="shared" si="0"/>
        <v>0</v>
      </c>
      <c r="G209" s="39" t="s">
        <v>4</v>
      </c>
      <c r="H209" s="39"/>
      <c r="I209" s="39"/>
    </row>
    <row r="210" spans="4:9" x14ac:dyDescent="0.2">
      <c r="D210" s="7"/>
      <c r="E210" s="37" t="s">
        <v>24</v>
      </c>
      <c r="F210" s="38">
        <f t="shared" si="0"/>
        <v>0</v>
      </c>
      <c r="G210" s="39" t="s">
        <v>5</v>
      </c>
      <c r="H210" s="39"/>
      <c r="I210" s="39"/>
    </row>
    <row r="211" spans="4:9" x14ac:dyDescent="0.2">
      <c r="D211" s="7"/>
      <c r="E211" s="37" t="s">
        <v>25</v>
      </c>
      <c r="F211" s="38">
        <f t="shared" si="0"/>
        <v>0</v>
      </c>
      <c r="G211" s="39" t="s">
        <v>10</v>
      </c>
      <c r="H211" s="39"/>
      <c r="I211" s="39"/>
    </row>
    <row r="212" spans="4:9" x14ac:dyDescent="0.2">
      <c r="D212" s="7"/>
      <c r="E212" s="37" t="s">
        <v>26</v>
      </c>
      <c r="F212" s="38">
        <f t="shared" si="0"/>
        <v>0</v>
      </c>
      <c r="G212" s="39" t="s">
        <v>6</v>
      </c>
      <c r="H212" s="39"/>
      <c r="I212" s="39"/>
    </row>
    <row r="213" spans="4:9" x14ac:dyDescent="0.2">
      <c r="D213" s="7"/>
      <c r="E213" s="37" t="s">
        <v>27</v>
      </c>
      <c r="F213" s="38">
        <f t="shared" si="0"/>
        <v>0</v>
      </c>
      <c r="G213" s="39" t="s">
        <v>739</v>
      </c>
      <c r="H213" s="39"/>
      <c r="I213" s="39"/>
    </row>
    <row r="214" spans="4:9" x14ac:dyDescent="0.2">
      <c r="E214" s="37" t="s">
        <v>28</v>
      </c>
      <c r="F214" s="38">
        <f>COUNTIF($F$5:$F$204,G214)</f>
        <v>0</v>
      </c>
      <c r="G214" s="39" t="s">
        <v>9</v>
      </c>
      <c r="H214" s="39"/>
      <c r="I214" s="39"/>
    </row>
    <row r="215" spans="4:9" x14ac:dyDescent="0.2">
      <c r="E215" s="37" t="s">
        <v>29</v>
      </c>
      <c r="F215" s="39"/>
      <c r="G215" s="39"/>
      <c r="H215" s="39"/>
      <c r="I215" s="39"/>
    </row>
    <row r="216" spans="4:9" x14ac:dyDescent="0.2">
      <c r="E216" s="37" t="s">
        <v>30</v>
      </c>
      <c r="F216" s="39"/>
      <c r="G216" s="39"/>
      <c r="H216" s="39"/>
      <c r="I216" s="39"/>
    </row>
    <row r="217" spans="4:9" x14ac:dyDescent="0.2">
      <c r="E217" s="37" t="s">
        <v>31</v>
      </c>
      <c r="F217" s="39"/>
      <c r="G217" s="39"/>
      <c r="H217" s="39"/>
      <c r="I217" s="39"/>
    </row>
    <row r="218" spans="4:9" x14ac:dyDescent="0.2">
      <c r="E218" s="37" t="s">
        <v>32</v>
      </c>
      <c r="F218" s="39"/>
      <c r="G218" s="39"/>
      <c r="H218" s="39"/>
      <c r="I218" s="39"/>
    </row>
    <row r="219" spans="4:9" x14ac:dyDescent="0.2">
      <c r="E219" s="37" t="s">
        <v>33</v>
      </c>
      <c r="F219" s="39"/>
      <c r="G219" s="39"/>
      <c r="H219" s="39"/>
      <c r="I219" s="39"/>
    </row>
    <row r="220" spans="4:9" x14ac:dyDescent="0.2">
      <c r="E220" s="37" t="s">
        <v>34</v>
      </c>
      <c r="F220" s="39"/>
      <c r="G220" s="39"/>
      <c r="H220" s="39"/>
      <c r="I220" s="39"/>
    </row>
    <row r="221" spans="4:9" x14ac:dyDescent="0.2">
      <c r="E221" s="37" t="s">
        <v>35</v>
      </c>
      <c r="F221" s="39"/>
      <c r="G221" s="39"/>
      <c r="H221" s="39"/>
      <c r="I221" s="39"/>
    </row>
    <row r="222" spans="4:9" x14ac:dyDescent="0.2">
      <c r="E222" s="37" t="s">
        <v>36</v>
      </c>
      <c r="F222" s="39"/>
      <c r="G222" s="39"/>
      <c r="H222" s="39"/>
      <c r="I222" s="39"/>
    </row>
    <row r="223" spans="4:9" x14ac:dyDescent="0.2">
      <c r="E223" s="37" t="s">
        <v>37</v>
      </c>
      <c r="F223" s="39"/>
      <c r="G223" s="39"/>
      <c r="H223" s="39"/>
      <c r="I223" s="39"/>
    </row>
    <row r="224" spans="4:9" x14ac:dyDescent="0.2">
      <c r="E224" s="37" t="s">
        <v>38</v>
      </c>
      <c r="F224" s="39"/>
      <c r="G224" s="39"/>
      <c r="H224" s="39"/>
      <c r="I224" s="39"/>
    </row>
    <row r="225" spans="5:9" x14ac:dyDescent="0.2">
      <c r="E225" s="37" t="s">
        <v>39</v>
      </c>
      <c r="F225" s="39"/>
      <c r="G225" s="39"/>
      <c r="H225" s="39"/>
      <c r="I225" s="39"/>
    </row>
    <row r="226" spans="5:9" x14ac:dyDescent="0.2">
      <c r="E226" s="37" t="s">
        <v>40</v>
      </c>
      <c r="F226" s="39"/>
      <c r="G226" s="39"/>
      <c r="H226" s="39"/>
      <c r="I226" s="39"/>
    </row>
    <row r="227" spans="5:9" x14ac:dyDescent="0.2">
      <c r="E227" s="37" t="s">
        <v>41</v>
      </c>
      <c r="F227" s="39"/>
      <c r="G227" s="39"/>
      <c r="H227" s="39"/>
      <c r="I227" s="39"/>
    </row>
    <row r="228" spans="5:9" x14ac:dyDescent="0.2">
      <c r="E228" s="37" t="s">
        <v>42</v>
      </c>
      <c r="F228" s="39"/>
      <c r="G228" s="39"/>
      <c r="H228" s="39"/>
      <c r="I228" s="39"/>
    </row>
    <row r="229" spans="5:9" x14ac:dyDescent="0.2">
      <c r="E229" s="37" t="s">
        <v>43</v>
      </c>
      <c r="F229" s="39"/>
      <c r="G229" s="39"/>
      <c r="H229" s="39"/>
      <c r="I229" s="39"/>
    </row>
    <row r="230" spans="5:9" x14ac:dyDescent="0.2">
      <c r="E230" s="37" t="s">
        <v>44</v>
      </c>
      <c r="F230" s="39"/>
      <c r="G230" s="39"/>
      <c r="H230" s="39"/>
      <c r="I230" s="39"/>
    </row>
    <row r="231" spans="5:9" x14ac:dyDescent="0.2">
      <c r="E231" s="37" t="s">
        <v>45</v>
      </c>
      <c r="F231" s="39"/>
      <c r="G231" s="39"/>
      <c r="H231" s="39"/>
      <c r="I231" s="39"/>
    </row>
    <row r="232" spans="5:9" x14ac:dyDescent="0.2">
      <c r="E232" s="37" t="s">
        <v>46</v>
      </c>
      <c r="F232" s="39"/>
      <c r="G232" s="39"/>
      <c r="H232" s="39"/>
      <c r="I232" s="39"/>
    </row>
    <row r="233" spans="5:9" x14ac:dyDescent="0.2">
      <c r="E233" s="37" t="s">
        <v>47</v>
      </c>
      <c r="F233" s="39"/>
      <c r="G233" s="39"/>
      <c r="H233" s="39"/>
      <c r="I233" s="39"/>
    </row>
    <row r="234" spans="5:9" x14ac:dyDescent="0.2">
      <c r="E234" s="37" t="s">
        <v>48</v>
      </c>
      <c r="F234" s="39"/>
      <c r="G234" s="39"/>
      <c r="H234" s="39"/>
      <c r="I234" s="39"/>
    </row>
    <row r="235" spans="5:9" x14ac:dyDescent="0.2">
      <c r="E235" s="37" t="s">
        <v>49</v>
      </c>
      <c r="F235" s="39"/>
      <c r="G235" s="39"/>
      <c r="H235" s="39"/>
      <c r="I235" s="39"/>
    </row>
    <row r="236" spans="5:9" x14ac:dyDescent="0.2">
      <c r="E236" s="37" t="s">
        <v>50</v>
      </c>
      <c r="F236" s="39"/>
      <c r="G236" s="39"/>
      <c r="H236" s="39"/>
      <c r="I236" s="39"/>
    </row>
    <row r="237" spans="5:9" x14ac:dyDescent="0.2">
      <c r="E237" s="37" t="s">
        <v>51</v>
      </c>
      <c r="F237" s="39"/>
      <c r="G237" s="39"/>
      <c r="H237" s="39"/>
      <c r="I237" s="39"/>
    </row>
    <row r="238" spans="5:9" x14ac:dyDescent="0.2">
      <c r="E238" s="37" t="s">
        <v>52</v>
      </c>
      <c r="F238" s="39"/>
      <c r="G238" s="39"/>
      <c r="H238" s="39"/>
      <c r="I238" s="39"/>
    </row>
    <row r="239" spans="5:9" x14ac:dyDescent="0.2">
      <c r="E239" s="37" t="s">
        <v>53</v>
      </c>
      <c r="F239" s="39"/>
      <c r="G239" s="39"/>
      <c r="H239" s="39"/>
      <c r="I239" s="39"/>
    </row>
    <row r="240" spans="5:9" x14ac:dyDescent="0.2">
      <c r="E240" s="37" t="s">
        <v>54</v>
      </c>
      <c r="F240" s="39"/>
      <c r="G240" s="39"/>
      <c r="H240" s="39"/>
      <c r="I240" s="39"/>
    </row>
    <row r="241" spans="5:9" x14ac:dyDescent="0.2">
      <c r="E241" s="37" t="s">
        <v>55</v>
      </c>
      <c r="F241" s="39"/>
      <c r="G241" s="39"/>
      <c r="H241" s="39"/>
      <c r="I241" s="39"/>
    </row>
    <row r="242" spans="5:9" x14ac:dyDescent="0.2">
      <c r="E242" s="37" t="s">
        <v>56</v>
      </c>
      <c r="F242" s="39"/>
      <c r="G242" s="39"/>
      <c r="H242" s="39"/>
      <c r="I242" s="39"/>
    </row>
    <row r="243" spans="5:9" x14ac:dyDescent="0.2">
      <c r="E243" s="37" t="s">
        <v>57</v>
      </c>
      <c r="F243" s="39"/>
      <c r="G243" s="39"/>
      <c r="H243" s="39"/>
      <c r="I243" s="39"/>
    </row>
    <row r="244" spans="5:9" x14ac:dyDescent="0.2">
      <c r="E244" s="37" t="s">
        <v>58</v>
      </c>
      <c r="F244" s="39"/>
      <c r="G244" s="39"/>
      <c r="H244" s="39"/>
      <c r="I244" s="39"/>
    </row>
    <row r="245" spans="5:9" x14ac:dyDescent="0.2">
      <c r="E245" s="37" t="s">
        <v>59</v>
      </c>
      <c r="F245" s="39"/>
      <c r="G245" s="39"/>
      <c r="H245" s="39"/>
      <c r="I245" s="39"/>
    </row>
    <row r="246" spans="5:9" x14ac:dyDescent="0.2">
      <c r="E246" s="37" t="s">
        <v>60</v>
      </c>
      <c r="F246" s="39"/>
      <c r="G246" s="39"/>
      <c r="H246" s="39"/>
      <c r="I246" s="39"/>
    </row>
    <row r="247" spans="5:9" x14ac:dyDescent="0.2">
      <c r="E247" s="37" t="s">
        <v>61</v>
      </c>
      <c r="F247" s="39"/>
      <c r="G247" s="39"/>
      <c r="H247" s="39"/>
      <c r="I247" s="39"/>
    </row>
    <row r="248" spans="5:9" x14ac:dyDescent="0.2">
      <c r="E248" s="37" t="s">
        <v>62</v>
      </c>
      <c r="F248" s="39"/>
      <c r="G248" s="39"/>
      <c r="H248" s="39"/>
      <c r="I248" s="39"/>
    </row>
    <row r="249" spans="5:9" x14ac:dyDescent="0.2">
      <c r="E249" s="37" t="s">
        <v>63</v>
      </c>
      <c r="F249" s="39"/>
      <c r="G249" s="39"/>
      <c r="H249" s="39"/>
      <c r="I249" s="39"/>
    </row>
    <row r="250" spans="5:9" x14ac:dyDescent="0.2">
      <c r="E250" s="37" t="s">
        <v>64</v>
      </c>
      <c r="F250" s="39"/>
      <c r="G250" s="39"/>
      <c r="H250" s="39"/>
      <c r="I250" s="39"/>
    </row>
    <row r="251" spans="5:9" x14ac:dyDescent="0.2">
      <c r="E251" s="37" t="s">
        <v>65</v>
      </c>
      <c r="F251" s="39"/>
      <c r="G251" s="39"/>
      <c r="H251" s="39"/>
      <c r="I251" s="39"/>
    </row>
    <row r="252" spans="5:9" x14ac:dyDescent="0.2">
      <c r="E252" s="37" t="s">
        <v>66</v>
      </c>
      <c r="F252" s="39"/>
      <c r="G252" s="39"/>
      <c r="H252" s="39"/>
      <c r="I252" s="39"/>
    </row>
    <row r="253" spans="5:9" x14ac:dyDescent="0.2">
      <c r="E253" s="37" t="s">
        <v>67</v>
      </c>
      <c r="F253" s="39"/>
      <c r="G253" s="39"/>
      <c r="H253" s="39"/>
      <c r="I253" s="39"/>
    </row>
    <row r="254" spans="5:9" x14ac:dyDescent="0.2">
      <c r="E254" s="37" t="s">
        <v>68</v>
      </c>
      <c r="F254" s="39"/>
      <c r="G254" s="39"/>
      <c r="H254" s="39"/>
      <c r="I254" s="39"/>
    </row>
    <row r="255" spans="5:9" x14ac:dyDescent="0.2">
      <c r="E255" s="37" t="s">
        <v>69</v>
      </c>
      <c r="F255" s="39"/>
      <c r="G255" s="39"/>
      <c r="H255" s="39"/>
      <c r="I255" s="39"/>
    </row>
    <row r="256" spans="5:9" x14ac:dyDescent="0.2">
      <c r="E256" s="37" t="s">
        <v>70</v>
      </c>
      <c r="F256" s="39"/>
      <c r="G256" s="39"/>
      <c r="H256" s="39"/>
      <c r="I256" s="39"/>
    </row>
    <row r="257" spans="5:9" x14ac:dyDescent="0.2">
      <c r="E257" s="37" t="s">
        <v>71</v>
      </c>
      <c r="F257" s="39"/>
      <c r="G257" s="39"/>
      <c r="H257" s="39"/>
      <c r="I257" s="39"/>
    </row>
    <row r="258" spans="5:9" x14ac:dyDescent="0.2">
      <c r="E258" s="37" t="s">
        <v>72</v>
      </c>
      <c r="F258" s="39"/>
      <c r="G258" s="39"/>
      <c r="H258" s="39"/>
      <c r="I258" s="39"/>
    </row>
    <row r="259" spans="5:9" x14ac:dyDescent="0.2">
      <c r="E259" s="37" t="s">
        <v>73</v>
      </c>
      <c r="F259" s="39"/>
      <c r="G259" s="39"/>
      <c r="H259" s="39"/>
      <c r="I259" s="39"/>
    </row>
    <row r="260" spans="5:9" x14ac:dyDescent="0.2">
      <c r="E260" s="37" t="s">
        <v>74</v>
      </c>
      <c r="F260" s="39"/>
      <c r="G260" s="39"/>
      <c r="H260" s="39"/>
      <c r="I260" s="39"/>
    </row>
    <row r="261" spans="5:9" x14ac:dyDescent="0.2">
      <c r="E261" s="37" t="s">
        <v>75</v>
      </c>
      <c r="F261" s="39"/>
      <c r="G261" s="39"/>
      <c r="H261" s="39"/>
      <c r="I261" s="39"/>
    </row>
    <row r="262" spans="5:9" x14ac:dyDescent="0.2">
      <c r="E262" s="37" t="s">
        <v>76</v>
      </c>
      <c r="F262" s="39"/>
      <c r="G262" s="39"/>
      <c r="H262" s="39"/>
      <c r="I262" s="39"/>
    </row>
    <row r="263" spans="5:9" x14ac:dyDescent="0.2">
      <c r="E263" s="37" t="s">
        <v>77</v>
      </c>
      <c r="F263" s="39"/>
      <c r="G263" s="39"/>
      <c r="H263" s="39"/>
      <c r="I263" s="39"/>
    </row>
    <row r="264" spans="5:9" x14ac:dyDescent="0.2">
      <c r="E264" s="37" t="s">
        <v>78</v>
      </c>
      <c r="F264" s="39"/>
      <c r="G264" s="39"/>
      <c r="H264" s="39"/>
      <c r="I264" s="39"/>
    </row>
    <row r="265" spans="5:9" x14ac:dyDescent="0.2">
      <c r="E265" s="37" t="s">
        <v>79</v>
      </c>
      <c r="F265" s="39"/>
      <c r="G265" s="39"/>
      <c r="H265" s="39"/>
      <c r="I265" s="39"/>
    </row>
    <row r="266" spans="5:9" x14ac:dyDescent="0.2">
      <c r="E266" s="37" t="s">
        <v>80</v>
      </c>
      <c r="F266" s="39"/>
      <c r="G266" s="39"/>
      <c r="H266" s="39"/>
      <c r="I266" s="39"/>
    </row>
    <row r="267" spans="5:9" x14ac:dyDescent="0.2">
      <c r="E267" s="37" t="s">
        <v>81</v>
      </c>
      <c r="F267" s="39"/>
      <c r="G267" s="39"/>
      <c r="H267" s="39"/>
      <c r="I267" s="39"/>
    </row>
    <row r="268" spans="5:9" x14ac:dyDescent="0.2">
      <c r="E268" s="37" t="s">
        <v>82</v>
      </c>
      <c r="F268" s="39"/>
      <c r="G268" s="39"/>
      <c r="H268" s="39"/>
      <c r="I268" s="39"/>
    </row>
    <row r="269" spans="5:9" x14ac:dyDescent="0.2">
      <c r="E269" s="37" t="s">
        <v>83</v>
      </c>
      <c r="F269" s="39"/>
      <c r="G269" s="39"/>
      <c r="H269" s="39"/>
      <c r="I269" s="39"/>
    </row>
    <row r="270" spans="5:9" x14ac:dyDescent="0.2">
      <c r="E270" s="37" t="s">
        <v>84</v>
      </c>
      <c r="F270" s="39"/>
      <c r="G270" s="39"/>
      <c r="H270" s="39"/>
      <c r="I270" s="39"/>
    </row>
    <row r="271" spans="5:9" x14ac:dyDescent="0.2">
      <c r="E271" s="37" t="s">
        <v>85</v>
      </c>
      <c r="F271" s="39"/>
      <c r="G271" s="39"/>
      <c r="H271" s="39"/>
      <c r="I271" s="39"/>
    </row>
    <row r="272" spans="5:9" x14ac:dyDescent="0.2">
      <c r="E272" s="37" t="s">
        <v>86</v>
      </c>
      <c r="F272" s="39"/>
      <c r="G272" s="39"/>
      <c r="H272" s="39"/>
      <c r="I272" s="39"/>
    </row>
    <row r="273" spans="5:9" x14ac:dyDescent="0.2">
      <c r="E273" s="37" t="s">
        <v>87</v>
      </c>
      <c r="F273" s="39"/>
      <c r="G273" s="39"/>
      <c r="H273" s="39"/>
      <c r="I273" s="39"/>
    </row>
    <row r="274" spans="5:9" x14ac:dyDescent="0.2">
      <c r="E274" s="37" t="s">
        <v>88</v>
      </c>
      <c r="F274" s="39"/>
      <c r="G274" s="39"/>
      <c r="H274" s="39"/>
      <c r="I274" s="39"/>
    </row>
    <row r="275" spans="5:9" x14ac:dyDescent="0.2">
      <c r="E275" s="37" t="s">
        <v>89</v>
      </c>
      <c r="F275" s="39"/>
      <c r="G275" s="39"/>
      <c r="H275" s="39"/>
      <c r="I275" s="39"/>
    </row>
    <row r="276" spans="5:9" x14ac:dyDescent="0.2">
      <c r="E276" s="37" t="s">
        <v>90</v>
      </c>
      <c r="F276" s="39"/>
      <c r="G276" s="39"/>
      <c r="H276" s="39"/>
      <c r="I276" s="39"/>
    </row>
    <row r="277" spans="5:9" x14ac:dyDescent="0.2">
      <c r="E277" s="37" t="s">
        <v>91</v>
      </c>
      <c r="F277" s="39"/>
      <c r="G277" s="39"/>
      <c r="H277" s="39"/>
      <c r="I277" s="39"/>
    </row>
    <row r="278" spans="5:9" x14ac:dyDescent="0.2">
      <c r="E278" s="37" t="s">
        <v>92</v>
      </c>
      <c r="F278" s="39"/>
      <c r="G278" s="39"/>
      <c r="H278" s="39"/>
      <c r="I278" s="39"/>
    </row>
    <row r="279" spans="5:9" x14ac:dyDescent="0.2">
      <c r="E279" s="37" t="s">
        <v>93</v>
      </c>
      <c r="F279" s="39"/>
      <c r="G279" s="39"/>
      <c r="H279" s="39"/>
      <c r="I279" s="39"/>
    </row>
    <row r="280" spans="5:9" x14ac:dyDescent="0.2">
      <c r="E280" s="37" t="s">
        <v>94</v>
      </c>
      <c r="F280" s="39"/>
      <c r="G280" s="39"/>
      <c r="H280" s="39"/>
      <c r="I280" s="39"/>
    </row>
    <row r="281" spans="5:9" x14ac:dyDescent="0.2">
      <c r="E281" s="37" t="s">
        <v>95</v>
      </c>
      <c r="F281" s="39"/>
      <c r="G281" s="39"/>
      <c r="H281" s="39"/>
      <c r="I281" s="39"/>
    </row>
    <row r="282" spans="5:9" x14ac:dyDescent="0.2">
      <c r="E282" s="37" t="s">
        <v>96</v>
      </c>
      <c r="F282" s="39"/>
      <c r="G282" s="39"/>
      <c r="H282" s="39"/>
      <c r="I282" s="39"/>
    </row>
    <row r="283" spans="5:9" x14ac:dyDescent="0.2">
      <c r="E283" s="37" t="s">
        <v>97</v>
      </c>
      <c r="F283" s="39"/>
      <c r="G283" s="39"/>
      <c r="H283" s="39"/>
      <c r="I283" s="39"/>
    </row>
    <row r="284" spans="5:9" x14ac:dyDescent="0.2">
      <c r="E284" s="37" t="s">
        <v>98</v>
      </c>
      <c r="F284" s="39"/>
      <c r="G284" s="39"/>
      <c r="H284" s="39"/>
      <c r="I284" s="39"/>
    </row>
    <row r="285" spans="5:9" x14ac:dyDescent="0.2">
      <c r="E285" s="37" t="s">
        <v>99</v>
      </c>
      <c r="F285" s="39"/>
      <c r="G285" s="39"/>
      <c r="H285" s="39"/>
      <c r="I285" s="39"/>
    </row>
    <row r="286" spans="5:9" x14ac:dyDescent="0.2">
      <c r="E286" s="37" t="s">
        <v>100</v>
      </c>
      <c r="F286" s="39"/>
      <c r="G286" s="39"/>
      <c r="H286" s="39"/>
      <c r="I286" s="39"/>
    </row>
    <row r="287" spans="5:9" x14ac:dyDescent="0.2">
      <c r="E287" s="37" t="s">
        <v>101</v>
      </c>
      <c r="F287" s="39"/>
      <c r="G287" s="39"/>
      <c r="H287" s="39"/>
      <c r="I287" s="39"/>
    </row>
    <row r="288" spans="5:9" x14ac:dyDescent="0.2">
      <c r="E288" s="37" t="s">
        <v>102</v>
      </c>
      <c r="F288" s="39"/>
      <c r="G288" s="39"/>
      <c r="H288" s="39"/>
      <c r="I288" s="39"/>
    </row>
    <row r="289" spans="5:9" x14ac:dyDescent="0.2">
      <c r="E289" s="37" t="s">
        <v>103</v>
      </c>
      <c r="F289" s="39"/>
      <c r="G289" s="39"/>
      <c r="H289" s="39"/>
      <c r="I289" s="39"/>
    </row>
    <row r="290" spans="5:9" x14ac:dyDescent="0.2">
      <c r="E290" s="37" t="s">
        <v>104</v>
      </c>
      <c r="F290" s="39"/>
      <c r="G290" s="39"/>
      <c r="H290" s="39"/>
      <c r="I290" s="39"/>
    </row>
    <row r="291" spans="5:9" x14ac:dyDescent="0.2">
      <c r="E291" s="37" t="s">
        <v>105</v>
      </c>
      <c r="F291" s="39"/>
      <c r="G291" s="39"/>
      <c r="H291" s="39"/>
      <c r="I291" s="39"/>
    </row>
    <row r="292" spans="5:9" x14ac:dyDescent="0.2">
      <c r="E292" s="37" t="s">
        <v>106</v>
      </c>
      <c r="F292" s="39"/>
      <c r="G292" s="39"/>
      <c r="H292" s="39"/>
      <c r="I292" s="39"/>
    </row>
    <row r="293" spans="5:9" x14ac:dyDescent="0.2">
      <c r="E293" s="37" t="s">
        <v>107</v>
      </c>
      <c r="F293" s="39"/>
      <c r="G293" s="39"/>
      <c r="H293" s="39"/>
      <c r="I293" s="39"/>
    </row>
    <row r="294" spans="5:9" x14ac:dyDescent="0.2">
      <c r="E294" s="37" t="s">
        <v>108</v>
      </c>
      <c r="F294" s="39"/>
      <c r="G294" s="39"/>
      <c r="H294" s="39"/>
      <c r="I294" s="39"/>
    </row>
    <row r="295" spans="5:9" x14ac:dyDescent="0.2">
      <c r="E295" s="37" t="s">
        <v>109</v>
      </c>
      <c r="F295" s="39"/>
      <c r="G295" s="39"/>
      <c r="H295" s="39"/>
      <c r="I295" s="39"/>
    </row>
    <row r="296" spans="5:9" x14ac:dyDescent="0.2">
      <c r="E296" s="37" t="s">
        <v>110</v>
      </c>
      <c r="F296" s="39"/>
      <c r="G296" s="39"/>
      <c r="H296" s="39"/>
      <c r="I296" s="39"/>
    </row>
    <row r="297" spans="5:9" x14ac:dyDescent="0.2">
      <c r="E297" s="37" t="s">
        <v>111</v>
      </c>
      <c r="F297" s="39"/>
      <c r="G297" s="39"/>
      <c r="H297" s="39"/>
      <c r="I297" s="39"/>
    </row>
    <row r="298" spans="5:9" x14ac:dyDescent="0.2">
      <c r="E298" s="37" t="s">
        <v>112</v>
      </c>
      <c r="F298" s="39"/>
      <c r="G298" s="39"/>
      <c r="H298" s="39"/>
      <c r="I298" s="39"/>
    </row>
    <row r="299" spans="5:9" x14ac:dyDescent="0.2">
      <c r="E299" s="37" t="s">
        <v>113</v>
      </c>
      <c r="F299" s="39"/>
      <c r="G299" s="39"/>
      <c r="H299" s="39"/>
      <c r="I299" s="39"/>
    </row>
    <row r="300" spans="5:9" x14ac:dyDescent="0.2">
      <c r="E300" s="37" t="s">
        <v>114</v>
      </c>
      <c r="F300" s="39"/>
      <c r="G300" s="39"/>
      <c r="H300" s="39"/>
      <c r="I300" s="39"/>
    </row>
    <row r="301" spans="5:9" x14ac:dyDescent="0.2">
      <c r="E301" s="37" t="s">
        <v>115</v>
      </c>
      <c r="F301" s="39"/>
      <c r="G301" s="39"/>
      <c r="H301" s="39"/>
      <c r="I301" s="39"/>
    </row>
    <row r="302" spans="5:9" x14ac:dyDescent="0.2">
      <c r="E302" s="37" t="s">
        <v>116</v>
      </c>
      <c r="F302" s="39"/>
      <c r="G302" s="39"/>
      <c r="H302" s="39"/>
      <c r="I302" s="39"/>
    </row>
    <row r="303" spans="5:9" x14ac:dyDescent="0.2">
      <c r="E303" s="37" t="s">
        <v>117</v>
      </c>
      <c r="F303" s="39"/>
      <c r="G303" s="39"/>
      <c r="H303" s="39"/>
      <c r="I303" s="39"/>
    </row>
    <row r="304" spans="5:9" x14ac:dyDescent="0.2">
      <c r="E304" s="37" t="s">
        <v>118</v>
      </c>
      <c r="F304" s="39"/>
      <c r="G304" s="39"/>
      <c r="H304" s="39"/>
      <c r="I304" s="39"/>
    </row>
    <row r="305" spans="5:9" x14ac:dyDescent="0.2">
      <c r="E305" s="37" t="s">
        <v>119</v>
      </c>
      <c r="F305" s="39"/>
      <c r="G305" s="39"/>
      <c r="H305" s="39"/>
      <c r="I305" s="39"/>
    </row>
    <row r="306" spans="5:9" x14ac:dyDescent="0.2">
      <c r="E306" s="37" t="s">
        <v>120</v>
      </c>
      <c r="F306" s="39"/>
      <c r="G306" s="39"/>
      <c r="H306" s="39"/>
      <c r="I306" s="39"/>
    </row>
    <row r="307" spans="5:9" x14ac:dyDescent="0.2">
      <c r="E307" s="37" t="s">
        <v>121</v>
      </c>
      <c r="F307" s="39"/>
      <c r="G307" s="39"/>
      <c r="H307" s="39"/>
      <c r="I307" s="39"/>
    </row>
    <row r="308" spans="5:9" x14ac:dyDescent="0.2">
      <c r="E308" s="37" t="s">
        <v>122</v>
      </c>
      <c r="F308" s="39"/>
      <c r="G308" s="39"/>
      <c r="H308" s="39"/>
      <c r="I308" s="39"/>
    </row>
    <row r="309" spans="5:9" x14ac:dyDescent="0.2">
      <c r="E309" s="37" t="s">
        <v>123</v>
      </c>
      <c r="F309" s="39"/>
      <c r="G309" s="39"/>
      <c r="H309" s="39"/>
      <c r="I309" s="39"/>
    </row>
    <row r="310" spans="5:9" x14ac:dyDescent="0.2">
      <c r="E310" s="37" t="s">
        <v>124</v>
      </c>
      <c r="F310" s="39"/>
      <c r="G310" s="39"/>
      <c r="H310" s="39"/>
      <c r="I310" s="39"/>
    </row>
    <row r="311" spans="5:9" x14ac:dyDescent="0.2">
      <c r="E311" s="37" t="s">
        <v>125</v>
      </c>
      <c r="F311" s="39"/>
      <c r="G311" s="39"/>
      <c r="H311" s="39"/>
      <c r="I311" s="39"/>
    </row>
    <row r="312" spans="5:9" x14ac:dyDescent="0.2">
      <c r="E312" s="37" t="s">
        <v>126</v>
      </c>
      <c r="F312" s="39"/>
      <c r="G312" s="39"/>
      <c r="H312" s="39"/>
      <c r="I312" s="39"/>
    </row>
    <row r="313" spans="5:9" x14ac:dyDescent="0.2">
      <c r="E313" s="37" t="s">
        <v>127</v>
      </c>
      <c r="F313" s="39"/>
      <c r="G313" s="39"/>
      <c r="H313" s="39"/>
      <c r="I313" s="39"/>
    </row>
    <row r="314" spans="5:9" x14ac:dyDescent="0.2">
      <c r="E314" s="37" t="s">
        <v>128</v>
      </c>
      <c r="F314" s="39"/>
      <c r="G314" s="39"/>
      <c r="H314" s="39"/>
      <c r="I314" s="39"/>
    </row>
    <row r="315" spans="5:9" x14ac:dyDescent="0.2">
      <c r="E315" s="37" t="s">
        <v>129</v>
      </c>
      <c r="F315" s="39"/>
      <c r="G315" s="39"/>
      <c r="H315" s="39"/>
      <c r="I315" s="39"/>
    </row>
    <row r="316" spans="5:9" x14ac:dyDescent="0.2">
      <c r="E316" s="37" t="s">
        <v>130</v>
      </c>
      <c r="F316" s="39"/>
      <c r="G316" s="39"/>
      <c r="H316" s="39"/>
      <c r="I316" s="39"/>
    </row>
    <row r="317" spans="5:9" x14ac:dyDescent="0.2">
      <c r="E317" s="37" t="s">
        <v>131</v>
      </c>
      <c r="F317" s="39"/>
      <c r="G317" s="39"/>
      <c r="H317" s="39"/>
      <c r="I317" s="39"/>
    </row>
    <row r="318" spans="5:9" x14ac:dyDescent="0.2">
      <c r="E318" s="37" t="s">
        <v>132</v>
      </c>
      <c r="F318" s="39"/>
      <c r="G318" s="39"/>
      <c r="H318" s="39"/>
      <c r="I318" s="39"/>
    </row>
    <row r="319" spans="5:9" x14ac:dyDescent="0.2">
      <c r="E319" s="37" t="s">
        <v>133</v>
      </c>
      <c r="F319" s="39"/>
      <c r="G319" s="39"/>
      <c r="H319" s="39"/>
      <c r="I319" s="39"/>
    </row>
    <row r="320" spans="5:9" x14ac:dyDescent="0.2">
      <c r="E320" s="37" t="s">
        <v>134</v>
      </c>
      <c r="F320" s="39"/>
      <c r="G320" s="39"/>
      <c r="H320" s="39"/>
      <c r="I320" s="39"/>
    </row>
    <row r="321" spans="5:9" x14ac:dyDescent="0.2">
      <c r="E321" s="37" t="s">
        <v>135</v>
      </c>
      <c r="F321" s="39"/>
      <c r="G321" s="39"/>
      <c r="H321" s="39"/>
      <c r="I321" s="39"/>
    </row>
    <row r="322" spans="5:9" x14ac:dyDescent="0.2">
      <c r="E322" s="37" t="s">
        <v>136</v>
      </c>
      <c r="F322" s="39"/>
      <c r="G322" s="39"/>
      <c r="H322" s="39"/>
      <c r="I322" s="39"/>
    </row>
    <row r="323" spans="5:9" x14ac:dyDescent="0.2">
      <c r="E323" s="37" t="s">
        <v>137</v>
      </c>
      <c r="F323" s="39"/>
      <c r="G323" s="39"/>
      <c r="H323" s="39"/>
      <c r="I323" s="39"/>
    </row>
    <row r="324" spans="5:9" x14ac:dyDescent="0.2">
      <c r="E324" s="37" t="s">
        <v>138</v>
      </c>
      <c r="F324" s="39"/>
      <c r="G324" s="39"/>
      <c r="H324" s="39"/>
      <c r="I324" s="39"/>
    </row>
    <row r="325" spans="5:9" x14ac:dyDescent="0.2">
      <c r="E325" s="37" t="s">
        <v>139</v>
      </c>
      <c r="F325" s="39"/>
      <c r="G325" s="39"/>
      <c r="H325" s="39"/>
      <c r="I325" s="39"/>
    </row>
    <row r="326" spans="5:9" x14ac:dyDescent="0.2">
      <c r="E326" s="37" t="s">
        <v>140</v>
      </c>
      <c r="F326" s="39"/>
      <c r="G326" s="39"/>
      <c r="H326" s="39"/>
      <c r="I326" s="39"/>
    </row>
    <row r="327" spans="5:9" x14ac:dyDescent="0.2">
      <c r="E327" s="37" t="s">
        <v>141</v>
      </c>
      <c r="F327" s="39"/>
      <c r="G327" s="39"/>
      <c r="H327" s="39"/>
      <c r="I327" s="39"/>
    </row>
    <row r="328" spans="5:9" x14ac:dyDescent="0.2">
      <c r="E328" s="37" t="s">
        <v>142</v>
      </c>
      <c r="F328" s="39"/>
      <c r="G328" s="39"/>
      <c r="H328" s="39"/>
      <c r="I328" s="39"/>
    </row>
    <row r="329" spans="5:9" x14ac:dyDescent="0.2">
      <c r="E329" s="37" t="s">
        <v>143</v>
      </c>
      <c r="F329" s="39"/>
      <c r="G329" s="39"/>
      <c r="H329" s="39"/>
      <c r="I329" s="39"/>
    </row>
    <row r="330" spans="5:9" x14ac:dyDescent="0.2">
      <c r="E330" s="37" t="s">
        <v>144</v>
      </c>
      <c r="F330" s="39"/>
      <c r="G330" s="39"/>
      <c r="H330" s="39"/>
      <c r="I330" s="39"/>
    </row>
    <row r="331" spans="5:9" x14ac:dyDescent="0.2">
      <c r="E331" s="37" t="s">
        <v>145</v>
      </c>
      <c r="F331" s="39"/>
      <c r="G331" s="39"/>
      <c r="H331" s="39"/>
      <c r="I331" s="39"/>
    </row>
    <row r="332" spans="5:9" x14ac:dyDescent="0.2">
      <c r="E332" s="37" t="s">
        <v>146</v>
      </c>
      <c r="F332" s="39"/>
      <c r="G332" s="39"/>
      <c r="H332" s="39"/>
      <c r="I332" s="39"/>
    </row>
    <row r="333" spans="5:9" x14ac:dyDescent="0.2">
      <c r="E333" s="37" t="s">
        <v>147</v>
      </c>
      <c r="F333" s="39"/>
      <c r="G333" s="39"/>
      <c r="H333" s="39"/>
      <c r="I333" s="39"/>
    </row>
    <row r="334" spans="5:9" x14ac:dyDescent="0.2">
      <c r="E334" s="37" t="s">
        <v>148</v>
      </c>
      <c r="F334" s="39"/>
      <c r="G334" s="39"/>
      <c r="H334" s="39"/>
      <c r="I334" s="39"/>
    </row>
    <row r="335" spans="5:9" x14ac:dyDescent="0.2">
      <c r="E335" s="37" t="s">
        <v>149</v>
      </c>
      <c r="F335" s="39"/>
      <c r="G335" s="39"/>
      <c r="H335" s="39"/>
      <c r="I335" s="39"/>
    </row>
    <row r="336" spans="5:9" x14ac:dyDescent="0.2">
      <c r="E336" s="37" t="s">
        <v>150</v>
      </c>
      <c r="F336" s="39"/>
      <c r="G336" s="39"/>
      <c r="H336" s="39"/>
      <c r="I336" s="39"/>
    </row>
    <row r="337" spans="5:9" x14ac:dyDescent="0.2">
      <c r="E337" s="37" t="s">
        <v>151</v>
      </c>
      <c r="F337" s="39"/>
      <c r="G337" s="39"/>
      <c r="H337" s="39"/>
      <c r="I337" s="39"/>
    </row>
    <row r="338" spans="5:9" x14ac:dyDescent="0.2">
      <c r="E338" s="37" t="s">
        <v>152</v>
      </c>
      <c r="F338" s="39"/>
      <c r="G338" s="39"/>
      <c r="H338" s="39"/>
      <c r="I338" s="39"/>
    </row>
    <row r="339" spans="5:9" x14ac:dyDescent="0.2">
      <c r="E339" s="37" t="s">
        <v>153</v>
      </c>
      <c r="F339" s="39"/>
      <c r="G339" s="39"/>
      <c r="H339" s="39"/>
      <c r="I339" s="39"/>
    </row>
    <row r="340" spans="5:9" x14ac:dyDescent="0.2">
      <c r="E340" s="37" t="s">
        <v>154</v>
      </c>
      <c r="F340" s="39"/>
      <c r="G340" s="39"/>
      <c r="H340" s="39"/>
      <c r="I340" s="39"/>
    </row>
    <row r="341" spans="5:9" x14ac:dyDescent="0.2">
      <c r="E341" s="37" t="s">
        <v>155</v>
      </c>
      <c r="F341" s="39"/>
      <c r="G341" s="39"/>
      <c r="H341" s="39"/>
      <c r="I341" s="39"/>
    </row>
    <row r="342" spans="5:9" x14ac:dyDescent="0.2">
      <c r="E342" s="37" t="s">
        <v>156</v>
      </c>
      <c r="F342" s="39"/>
      <c r="G342" s="39"/>
      <c r="H342" s="39"/>
      <c r="I342" s="39"/>
    </row>
    <row r="343" spans="5:9" x14ac:dyDescent="0.2">
      <c r="E343" s="37" t="s">
        <v>157</v>
      </c>
      <c r="F343" s="39"/>
      <c r="G343" s="39"/>
      <c r="H343" s="39"/>
      <c r="I343" s="39"/>
    </row>
    <row r="344" spans="5:9" x14ac:dyDescent="0.2">
      <c r="E344" s="37" t="s">
        <v>158</v>
      </c>
      <c r="F344" s="39"/>
      <c r="G344" s="39"/>
      <c r="H344" s="39"/>
      <c r="I344" s="39"/>
    </row>
    <row r="345" spans="5:9" x14ac:dyDescent="0.2">
      <c r="E345" s="37" t="s">
        <v>159</v>
      </c>
      <c r="F345" s="39"/>
      <c r="G345" s="39"/>
      <c r="H345" s="39"/>
      <c r="I345" s="39"/>
    </row>
    <row r="346" spans="5:9" x14ac:dyDescent="0.2">
      <c r="E346" s="37" t="s">
        <v>160</v>
      </c>
      <c r="F346" s="39"/>
      <c r="G346" s="39"/>
      <c r="H346" s="39"/>
      <c r="I346" s="39"/>
    </row>
    <row r="347" spans="5:9" x14ac:dyDescent="0.2">
      <c r="E347" s="37" t="s">
        <v>161</v>
      </c>
      <c r="F347" s="39"/>
      <c r="G347" s="39"/>
      <c r="H347" s="39"/>
      <c r="I347" s="39"/>
    </row>
    <row r="348" spans="5:9" x14ac:dyDescent="0.2">
      <c r="E348" s="37" t="s">
        <v>162</v>
      </c>
      <c r="F348" s="39"/>
      <c r="G348" s="39"/>
      <c r="H348" s="39"/>
      <c r="I348" s="39"/>
    </row>
    <row r="349" spans="5:9" x14ac:dyDescent="0.2">
      <c r="E349" s="37" t="s">
        <v>163</v>
      </c>
      <c r="F349" s="39"/>
      <c r="G349" s="39"/>
      <c r="H349" s="39"/>
      <c r="I349" s="39"/>
    </row>
    <row r="350" spans="5:9" x14ac:dyDescent="0.2">
      <c r="E350" s="37" t="s">
        <v>164</v>
      </c>
      <c r="F350" s="39"/>
      <c r="G350" s="39"/>
      <c r="H350" s="39"/>
      <c r="I350" s="39"/>
    </row>
    <row r="351" spans="5:9" x14ac:dyDescent="0.2">
      <c r="E351" s="37" t="s">
        <v>165</v>
      </c>
      <c r="F351" s="39"/>
      <c r="G351" s="39"/>
      <c r="H351" s="39"/>
      <c r="I351" s="39"/>
    </row>
    <row r="352" spans="5:9" x14ac:dyDescent="0.2">
      <c r="E352" s="37" t="s">
        <v>166</v>
      </c>
      <c r="F352" s="39"/>
      <c r="G352" s="39"/>
      <c r="H352" s="39"/>
      <c r="I352" s="39"/>
    </row>
    <row r="353" spans="5:9" x14ac:dyDescent="0.2">
      <c r="E353" s="37" t="s">
        <v>167</v>
      </c>
      <c r="F353" s="39"/>
      <c r="G353" s="39"/>
      <c r="H353" s="39"/>
      <c r="I353" s="39"/>
    </row>
    <row r="354" spans="5:9" x14ac:dyDescent="0.2">
      <c r="E354" s="37" t="s">
        <v>168</v>
      </c>
      <c r="F354" s="39"/>
      <c r="G354" s="39"/>
      <c r="H354" s="39"/>
      <c r="I354" s="39"/>
    </row>
    <row r="355" spans="5:9" x14ac:dyDescent="0.2">
      <c r="E355" s="37" t="s">
        <v>169</v>
      </c>
      <c r="F355" s="39"/>
      <c r="G355" s="39"/>
      <c r="H355" s="39"/>
      <c r="I355" s="39"/>
    </row>
    <row r="356" spans="5:9" x14ac:dyDescent="0.2">
      <c r="E356" s="37" t="s">
        <v>170</v>
      </c>
      <c r="F356" s="39"/>
      <c r="G356" s="39"/>
      <c r="H356" s="39"/>
      <c r="I356" s="39"/>
    </row>
    <row r="357" spans="5:9" x14ac:dyDescent="0.2">
      <c r="E357" s="37" t="s">
        <v>171</v>
      </c>
      <c r="F357" s="39"/>
      <c r="G357" s="39"/>
      <c r="H357" s="39"/>
      <c r="I357" s="39"/>
    </row>
    <row r="358" spans="5:9" x14ac:dyDescent="0.2">
      <c r="E358" s="37" t="s">
        <v>172</v>
      </c>
      <c r="F358" s="39"/>
      <c r="G358" s="39"/>
      <c r="H358" s="39"/>
      <c r="I358" s="39"/>
    </row>
    <row r="359" spans="5:9" x14ac:dyDescent="0.2">
      <c r="E359" s="37" t="s">
        <v>173</v>
      </c>
      <c r="F359" s="39"/>
      <c r="G359" s="39"/>
      <c r="H359" s="39"/>
      <c r="I359" s="39"/>
    </row>
    <row r="360" spans="5:9" x14ac:dyDescent="0.2">
      <c r="E360" s="37" t="s">
        <v>174</v>
      </c>
      <c r="F360" s="39"/>
      <c r="G360" s="39"/>
      <c r="H360" s="39"/>
      <c r="I360" s="39"/>
    </row>
    <row r="361" spans="5:9" x14ac:dyDescent="0.2">
      <c r="E361" s="37" t="s">
        <v>175</v>
      </c>
      <c r="F361" s="39"/>
      <c r="G361" s="39"/>
      <c r="H361" s="39"/>
      <c r="I361" s="39"/>
    </row>
    <row r="362" spans="5:9" x14ac:dyDescent="0.2">
      <c r="E362" s="37" t="s">
        <v>176</v>
      </c>
      <c r="F362" s="39"/>
      <c r="G362" s="39"/>
      <c r="H362" s="39"/>
      <c r="I362" s="39"/>
    </row>
    <row r="363" spans="5:9" x14ac:dyDescent="0.2">
      <c r="E363" s="37" t="s">
        <v>177</v>
      </c>
      <c r="F363" s="39"/>
      <c r="G363" s="39"/>
      <c r="H363" s="39"/>
      <c r="I363" s="39"/>
    </row>
    <row r="364" spans="5:9" x14ac:dyDescent="0.2">
      <c r="E364" s="37" t="s">
        <v>178</v>
      </c>
      <c r="F364" s="39"/>
      <c r="G364" s="39"/>
      <c r="H364" s="39"/>
      <c r="I364" s="39"/>
    </row>
    <row r="365" spans="5:9" x14ac:dyDescent="0.2">
      <c r="E365" s="37" t="s">
        <v>179</v>
      </c>
      <c r="F365" s="39"/>
      <c r="G365" s="39"/>
      <c r="H365" s="39"/>
      <c r="I365" s="39"/>
    </row>
    <row r="366" spans="5:9" x14ac:dyDescent="0.2">
      <c r="E366" s="37" t="s">
        <v>180</v>
      </c>
      <c r="F366" s="39"/>
      <c r="G366" s="39"/>
      <c r="H366" s="39"/>
      <c r="I366" s="39"/>
    </row>
    <row r="367" spans="5:9" x14ac:dyDescent="0.2">
      <c r="E367" s="37" t="s">
        <v>181</v>
      </c>
      <c r="F367" s="39"/>
      <c r="G367" s="39"/>
      <c r="H367" s="39"/>
      <c r="I367" s="39"/>
    </row>
    <row r="368" spans="5:9" x14ac:dyDescent="0.2">
      <c r="E368" s="37" t="s">
        <v>182</v>
      </c>
      <c r="F368" s="39"/>
      <c r="G368" s="39"/>
      <c r="H368" s="39"/>
      <c r="I368" s="39"/>
    </row>
    <row r="369" spans="5:9" x14ac:dyDescent="0.2">
      <c r="E369" s="37" t="s">
        <v>183</v>
      </c>
      <c r="F369" s="39"/>
      <c r="G369" s="39"/>
      <c r="H369" s="39"/>
      <c r="I369" s="39"/>
    </row>
    <row r="370" spans="5:9" x14ac:dyDescent="0.2">
      <c r="E370" s="37" t="s">
        <v>184</v>
      </c>
      <c r="F370" s="39"/>
      <c r="G370" s="39"/>
      <c r="H370" s="39"/>
      <c r="I370" s="39"/>
    </row>
    <row r="371" spans="5:9" x14ac:dyDescent="0.2">
      <c r="E371" s="37" t="s">
        <v>185</v>
      </c>
      <c r="F371" s="39"/>
      <c r="G371" s="39"/>
      <c r="H371" s="39"/>
      <c r="I371" s="39"/>
    </row>
    <row r="372" spans="5:9" x14ac:dyDescent="0.2">
      <c r="E372" s="37" t="s">
        <v>186</v>
      </c>
      <c r="F372" s="39"/>
      <c r="G372" s="39"/>
      <c r="H372" s="39"/>
      <c r="I372" s="39"/>
    </row>
    <row r="373" spans="5:9" x14ac:dyDescent="0.2">
      <c r="E373" s="37" t="s">
        <v>187</v>
      </c>
      <c r="F373" s="39"/>
      <c r="G373" s="39"/>
      <c r="H373" s="39"/>
      <c r="I373" s="39"/>
    </row>
    <row r="374" spans="5:9" x14ac:dyDescent="0.2">
      <c r="E374" s="37" t="s">
        <v>188</v>
      </c>
      <c r="F374" s="39"/>
      <c r="G374" s="39"/>
      <c r="H374" s="39"/>
      <c r="I374" s="39"/>
    </row>
    <row r="375" spans="5:9" x14ac:dyDescent="0.2">
      <c r="E375" s="37" t="s">
        <v>189</v>
      </c>
      <c r="F375" s="39"/>
      <c r="G375" s="39"/>
      <c r="H375" s="39"/>
      <c r="I375" s="39"/>
    </row>
    <row r="376" spans="5:9" x14ac:dyDescent="0.2">
      <c r="E376" s="37" t="s">
        <v>190</v>
      </c>
      <c r="F376" s="39"/>
      <c r="G376" s="39"/>
      <c r="H376" s="39"/>
      <c r="I376" s="39"/>
    </row>
    <row r="377" spans="5:9" x14ac:dyDescent="0.2">
      <c r="E377" s="37" t="s">
        <v>191</v>
      </c>
      <c r="F377" s="39"/>
      <c r="G377" s="39"/>
      <c r="H377" s="39"/>
      <c r="I377" s="39"/>
    </row>
    <row r="378" spans="5:9" x14ac:dyDescent="0.2">
      <c r="E378" s="37" t="s">
        <v>192</v>
      </c>
      <c r="F378" s="39"/>
      <c r="G378" s="39"/>
      <c r="H378" s="39"/>
      <c r="I378" s="39"/>
    </row>
    <row r="379" spans="5:9" x14ac:dyDescent="0.2">
      <c r="E379" s="37" t="s">
        <v>193</v>
      </c>
      <c r="F379" s="39"/>
      <c r="G379" s="39"/>
      <c r="H379" s="39"/>
      <c r="I379" s="39"/>
    </row>
    <row r="380" spans="5:9" x14ac:dyDescent="0.2">
      <c r="E380" s="37" t="s">
        <v>194</v>
      </c>
      <c r="F380" s="39"/>
      <c r="G380" s="39"/>
      <c r="H380" s="39"/>
      <c r="I380" s="39"/>
    </row>
    <row r="381" spans="5:9" x14ac:dyDescent="0.2">
      <c r="E381" s="37" t="s">
        <v>195</v>
      </c>
      <c r="F381" s="39"/>
      <c r="G381" s="39"/>
      <c r="H381" s="39"/>
      <c r="I381" s="39"/>
    </row>
    <row r="382" spans="5:9" x14ac:dyDescent="0.2">
      <c r="E382" s="37" t="s">
        <v>196</v>
      </c>
      <c r="F382" s="39"/>
      <c r="G382" s="39"/>
      <c r="H382" s="39"/>
      <c r="I382" s="39"/>
    </row>
    <row r="383" spans="5:9" x14ac:dyDescent="0.2">
      <c r="E383" s="37" t="s">
        <v>197</v>
      </c>
      <c r="F383" s="39"/>
      <c r="G383" s="39"/>
      <c r="H383" s="39"/>
      <c r="I383" s="39"/>
    </row>
    <row r="384" spans="5:9" x14ac:dyDescent="0.2">
      <c r="E384" s="37" t="s">
        <v>198</v>
      </c>
      <c r="F384" s="39"/>
      <c r="G384" s="39"/>
      <c r="H384" s="39"/>
      <c r="I384" s="39"/>
    </row>
    <row r="385" spans="5:9" x14ac:dyDescent="0.2">
      <c r="E385" s="37" t="s">
        <v>199</v>
      </c>
      <c r="F385" s="39"/>
      <c r="G385" s="39"/>
      <c r="H385" s="39"/>
      <c r="I385" s="39"/>
    </row>
    <row r="386" spans="5:9" x14ac:dyDescent="0.2">
      <c r="E386" s="37" t="s">
        <v>200</v>
      </c>
      <c r="F386" s="39"/>
      <c r="G386" s="39"/>
      <c r="H386" s="39"/>
      <c r="I386" s="39"/>
    </row>
    <row r="387" spans="5:9" x14ac:dyDescent="0.2">
      <c r="E387" s="37" t="s">
        <v>201</v>
      </c>
      <c r="F387" s="39"/>
      <c r="G387" s="39"/>
      <c r="H387" s="39"/>
      <c r="I387" s="39"/>
    </row>
    <row r="388" spans="5:9" x14ac:dyDescent="0.2">
      <c r="E388" s="37" t="s">
        <v>202</v>
      </c>
      <c r="F388" s="39"/>
      <c r="G388" s="39"/>
      <c r="H388" s="39"/>
      <c r="I388" s="39"/>
    </row>
    <row r="389" spans="5:9" x14ac:dyDescent="0.2">
      <c r="E389" s="37" t="s">
        <v>203</v>
      </c>
      <c r="F389" s="39"/>
      <c r="G389" s="39"/>
      <c r="H389" s="39"/>
      <c r="I389" s="39"/>
    </row>
    <row r="390" spans="5:9" x14ac:dyDescent="0.2">
      <c r="E390" s="37" t="s">
        <v>204</v>
      </c>
      <c r="F390" s="39"/>
      <c r="G390" s="39"/>
      <c r="H390" s="39"/>
      <c r="I390" s="39"/>
    </row>
    <row r="391" spans="5:9" x14ac:dyDescent="0.2">
      <c r="E391" s="37" t="s">
        <v>205</v>
      </c>
      <c r="F391" s="39"/>
      <c r="G391" s="39"/>
      <c r="H391" s="39"/>
      <c r="I391" s="39"/>
    </row>
    <row r="392" spans="5:9" x14ac:dyDescent="0.2">
      <c r="E392" s="37" t="s">
        <v>206</v>
      </c>
      <c r="F392" s="39"/>
      <c r="G392" s="39"/>
      <c r="H392" s="39"/>
      <c r="I392" s="39"/>
    </row>
    <row r="393" spans="5:9" x14ac:dyDescent="0.2">
      <c r="E393" s="37" t="s">
        <v>207</v>
      </c>
      <c r="F393" s="39"/>
      <c r="G393" s="39"/>
      <c r="H393" s="39"/>
      <c r="I393" s="39"/>
    </row>
    <row r="394" spans="5:9" x14ac:dyDescent="0.2">
      <c r="E394" s="37" t="s">
        <v>208</v>
      </c>
      <c r="F394" s="39"/>
      <c r="G394" s="39"/>
      <c r="H394" s="39"/>
      <c r="I394" s="39"/>
    </row>
    <row r="395" spans="5:9" x14ac:dyDescent="0.2">
      <c r="E395" s="37" t="s">
        <v>209</v>
      </c>
      <c r="F395" s="39"/>
      <c r="G395" s="39"/>
      <c r="H395" s="39"/>
      <c r="I395" s="39"/>
    </row>
    <row r="396" spans="5:9" x14ac:dyDescent="0.2">
      <c r="E396" s="37" t="s">
        <v>210</v>
      </c>
      <c r="F396" s="39"/>
      <c r="G396" s="39"/>
      <c r="H396" s="39"/>
      <c r="I396" s="39"/>
    </row>
    <row r="397" spans="5:9" x14ac:dyDescent="0.2">
      <c r="E397" s="37" t="s">
        <v>211</v>
      </c>
      <c r="F397" s="39"/>
      <c r="G397" s="39"/>
      <c r="H397" s="39"/>
      <c r="I397" s="39"/>
    </row>
    <row r="398" spans="5:9" x14ac:dyDescent="0.2">
      <c r="E398" s="37" t="s">
        <v>212</v>
      </c>
      <c r="F398" s="39"/>
      <c r="G398" s="39"/>
      <c r="H398" s="39"/>
      <c r="I398" s="39"/>
    </row>
    <row r="399" spans="5:9" x14ac:dyDescent="0.2">
      <c r="E399" s="37" t="s">
        <v>213</v>
      </c>
      <c r="F399" s="39"/>
      <c r="G399" s="39"/>
      <c r="H399" s="39"/>
      <c r="I399" s="39"/>
    </row>
    <row r="400" spans="5:9" x14ac:dyDescent="0.2">
      <c r="E400" s="37" t="s">
        <v>214</v>
      </c>
      <c r="F400" s="39"/>
      <c r="G400" s="39"/>
      <c r="H400" s="39"/>
      <c r="I400" s="39"/>
    </row>
    <row r="401" spans="5:9" x14ac:dyDescent="0.2">
      <c r="E401" s="37" t="s">
        <v>215</v>
      </c>
      <c r="F401" s="39"/>
      <c r="G401" s="39"/>
      <c r="H401" s="39"/>
      <c r="I401" s="39"/>
    </row>
    <row r="402" spans="5:9" x14ac:dyDescent="0.2">
      <c r="E402" s="37" t="s">
        <v>216</v>
      </c>
      <c r="F402" s="39"/>
      <c r="G402" s="39"/>
      <c r="H402" s="39"/>
      <c r="I402" s="39"/>
    </row>
    <row r="403" spans="5:9" x14ac:dyDescent="0.2">
      <c r="E403" s="37" t="s">
        <v>217</v>
      </c>
      <c r="F403" s="39"/>
      <c r="G403" s="39"/>
      <c r="H403" s="39"/>
      <c r="I403" s="39"/>
    </row>
    <row r="404" spans="5:9" x14ac:dyDescent="0.2">
      <c r="E404" s="37" t="s">
        <v>218</v>
      </c>
      <c r="F404" s="39"/>
      <c r="G404" s="39"/>
      <c r="H404" s="39"/>
      <c r="I404" s="39"/>
    </row>
    <row r="405" spans="5:9" x14ac:dyDescent="0.2">
      <c r="E405" s="37" t="s">
        <v>219</v>
      </c>
      <c r="F405" s="39"/>
      <c r="G405" s="39"/>
      <c r="H405" s="39"/>
      <c r="I405" s="39"/>
    </row>
    <row r="406" spans="5:9" x14ac:dyDescent="0.2">
      <c r="E406" s="37" t="s">
        <v>220</v>
      </c>
      <c r="F406" s="39"/>
      <c r="G406" s="39"/>
      <c r="H406" s="39"/>
      <c r="I406" s="39"/>
    </row>
    <row r="407" spans="5:9" x14ac:dyDescent="0.2">
      <c r="E407" s="37" t="s">
        <v>221</v>
      </c>
      <c r="F407" s="39"/>
      <c r="G407" s="39"/>
      <c r="H407" s="39"/>
      <c r="I407" s="39"/>
    </row>
    <row r="408" spans="5:9" x14ac:dyDescent="0.2">
      <c r="E408" s="37" t="s">
        <v>222</v>
      </c>
      <c r="F408" s="39"/>
      <c r="G408" s="39"/>
      <c r="H408" s="39"/>
      <c r="I408" s="39"/>
    </row>
    <row r="409" spans="5:9" x14ac:dyDescent="0.2">
      <c r="E409" s="37" t="s">
        <v>223</v>
      </c>
      <c r="F409" s="39"/>
      <c r="G409" s="39"/>
      <c r="H409" s="39"/>
      <c r="I409" s="39"/>
    </row>
    <row r="410" spans="5:9" x14ac:dyDescent="0.2">
      <c r="E410" s="37" t="s">
        <v>224</v>
      </c>
      <c r="F410" s="39"/>
      <c r="G410" s="39"/>
      <c r="H410" s="39"/>
      <c r="I410" s="39"/>
    </row>
    <row r="411" spans="5:9" x14ac:dyDescent="0.2">
      <c r="E411" s="37" t="s">
        <v>225</v>
      </c>
      <c r="F411" s="39"/>
      <c r="G411" s="39"/>
      <c r="H411" s="39"/>
      <c r="I411" s="39"/>
    </row>
    <row r="412" spans="5:9" x14ac:dyDescent="0.2">
      <c r="E412" s="37" t="s">
        <v>226</v>
      </c>
      <c r="F412" s="39"/>
      <c r="G412" s="39"/>
      <c r="H412" s="39"/>
      <c r="I412" s="39"/>
    </row>
    <row r="413" spans="5:9" x14ac:dyDescent="0.2">
      <c r="E413" s="37" t="s">
        <v>227</v>
      </c>
      <c r="F413" s="39"/>
      <c r="G413" s="39"/>
      <c r="H413" s="39"/>
      <c r="I413" s="39"/>
    </row>
    <row r="414" spans="5:9" x14ac:dyDescent="0.2">
      <c r="E414" s="37" t="s">
        <v>228</v>
      </c>
      <c r="F414" s="39"/>
      <c r="G414" s="39"/>
      <c r="H414" s="39"/>
      <c r="I414" s="39"/>
    </row>
    <row r="415" spans="5:9" x14ac:dyDescent="0.2">
      <c r="E415" s="37" t="s">
        <v>229</v>
      </c>
      <c r="F415" s="39"/>
      <c r="G415" s="39"/>
      <c r="H415" s="39"/>
      <c r="I415" s="39"/>
    </row>
    <row r="416" spans="5:9" x14ac:dyDescent="0.2">
      <c r="E416" s="37" t="s">
        <v>230</v>
      </c>
      <c r="F416" s="39"/>
      <c r="G416" s="39"/>
      <c r="H416" s="39"/>
      <c r="I416" s="39"/>
    </row>
    <row r="417" spans="5:9" x14ac:dyDescent="0.2">
      <c r="E417" s="37" t="s">
        <v>231</v>
      </c>
      <c r="F417" s="39"/>
      <c r="G417" s="39"/>
      <c r="H417" s="39"/>
      <c r="I417" s="39"/>
    </row>
    <row r="418" spans="5:9" x14ac:dyDescent="0.2">
      <c r="E418" s="37" t="s">
        <v>232</v>
      </c>
      <c r="F418" s="39"/>
      <c r="G418" s="39"/>
      <c r="H418" s="39"/>
      <c r="I418" s="39"/>
    </row>
    <row r="419" spans="5:9" x14ac:dyDescent="0.2">
      <c r="E419" s="37" t="s">
        <v>233</v>
      </c>
      <c r="F419" s="39"/>
      <c r="G419" s="39"/>
      <c r="H419" s="39"/>
      <c r="I419" s="39"/>
    </row>
    <row r="420" spans="5:9" x14ac:dyDescent="0.2">
      <c r="E420" s="37" t="s">
        <v>234</v>
      </c>
      <c r="F420" s="39"/>
      <c r="G420" s="39"/>
      <c r="H420" s="39"/>
      <c r="I420" s="39"/>
    </row>
    <row r="421" spans="5:9" x14ac:dyDescent="0.2">
      <c r="E421" s="37" t="s">
        <v>235</v>
      </c>
      <c r="F421" s="39"/>
      <c r="G421" s="39"/>
      <c r="H421" s="39"/>
      <c r="I421" s="39"/>
    </row>
    <row r="422" spans="5:9" x14ac:dyDescent="0.2">
      <c r="E422" s="37" t="s">
        <v>236</v>
      </c>
      <c r="F422" s="39"/>
      <c r="G422" s="39"/>
      <c r="H422" s="39"/>
      <c r="I422" s="39"/>
    </row>
    <row r="423" spans="5:9" x14ac:dyDescent="0.2">
      <c r="E423" s="37" t="s">
        <v>237</v>
      </c>
      <c r="F423" s="39"/>
      <c r="G423" s="39"/>
      <c r="H423" s="39"/>
      <c r="I423" s="39"/>
    </row>
    <row r="424" spans="5:9" x14ac:dyDescent="0.2">
      <c r="E424" s="37" t="s">
        <v>238</v>
      </c>
      <c r="F424" s="39"/>
      <c r="G424" s="39"/>
      <c r="H424" s="39"/>
      <c r="I424" s="39"/>
    </row>
    <row r="425" spans="5:9" x14ac:dyDescent="0.2">
      <c r="E425" s="37" t="s">
        <v>239</v>
      </c>
      <c r="F425" s="39"/>
      <c r="G425" s="39"/>
      <c r="H425" s="39"/>
      <c r="I425" s="39"/>
    </row>
    <row r="426" spans="5:9" x14ac:dyDescent="0.2">
      <c r="E426" s="37" t="s">
        <v>240</v>
      </c>
      <c r="F426" s="39"/>
      <c r="G426" s="39"/>
      <c r="H426" s="39"/>
      <c r="I426" s="39"/>
    </row>
    <row r="427" spans="5:9" x14ac:dyDescent="0.2">
      <c r="E427" s="37" t="s">
        <v>241</v>
      </c>
      <c r="F427" s="39"/>
      <c r="G427" s="39"/>
      <c r="H427" s="39"/>
      <c r="I427" s="39"/>
    </row>
    <row r="428" spans="5:9" x14ac:dyDescent="0.2">
      <c r="E428" s="37" t="s">
        <v>242</v>
      </c>
      <c r="F428" s="39"/>
      <c r="G428" s="39"/>
      <c r="H428" s="39"/>
      <c r="I428" s="39"/>
    </row>
    <row r="429" spans="5:9" x14ac:dyDescent="0.2">
      <c r="E429" s="37" t="s">
        <v>243</v>
      </c>
      <c r="F429" s="39"/>
      <c r="G429" s="39"/>
      <c r="H429" s="39"/>
      <c r="I429" s="39"/>
    </row>
    <row r="430" spans="5:9" x14ac:dyDescent="0.2">
      <c r="E430" s="37" t="s">
        <v>244</v>
      </c>
      <c r="F430" s="39"/>
      <c r="G430" s="39"/>
      <c r="H430" s="39"/>
      <c r="I430" s="39"/>
    </row>
    <row r="431" spans="5:9" x14ac:dyDescent="0.2">
      <c r="E431" s="37" t="s">
        <v>245</v>
      </c>
      <c r="F431" s="39"/>
      <c r="G431" s="39"/>
      <c r="H431" s="39"/>
      <c r="I431" s="39"/>
    </row>
    <row r="432" spans="5:9" x14ac:dyDescent="0.2">
      <c r="E432" s="37" t="s">
        <v>246</v>
      </c>
      <c r="F432" s="39"/>
      <c r="G432" s="39"/>
      <c r="H432" s="39"/>
      <c r="I432" s="39"/>
    </row>
    <row r="433" spans="5:9" x14ac:dyDescent="0.2">
      <c r="E433" s="37" t="s">
        <v>247</v>
      </c>
      <c r="F433" s="39"/>
      <c r="G433" s="39"/>
      <c r="H433" s="39"/>
      <c r="I433" s="39"/>
    </row>
    <row r="434" spans="5:9" x14ac:dyDescent="0.2">
      <c r="E434" s="37" t="s">
        <v>248</v>
      </c>
      <c r="F434" s="39"/>
      <c r="G434" s="39"/>
      <c r="H434" s="39"/>
      <c r="I434" s="39"/>
    </row>
    <row r="435" spans="5:9" x14ac:dyDescent="0.2">
      <c r="E435" s="37" t="s">
        <v>249</v>
      </c>
      <c r="F435" s="39"/>
      <c r="G435" s="39"/>
      <c r="H435" s="39"/>
      <c r="I435" s="39"/>
    </row>
    <row r="436" spans="5:9" x14ac:dyDescent="0.2">
      <c r="E436" s="37" t="s">
        <v>250</v>
      </c>
      <c r="F436" s="39"/>
      <c r="G436" s="39"/>
      <c r="H436" s="39"/>
      <c r="I436" s="39"/>
    </row>
    <row r="437" spans="5:9" x14ac:dyDescent="0.2">
      <c r="E437" s="37" t="s">
        <v>251</v>
      </c>
      <c r="F437" s="39"/>
      <c r="G437" s="39"/>
      <c r="H437" s="39"/>
      <c r="I437" s="39"/>
    </row>
    <row r="438" spans="5:9" x14ac:dyDescent="0.2">
      <c r="E438" s="37" t="s">
        <v>252</v>
      </c>
      <c r="F438" s="39"/>
      <c r="G438" s="39"/>
      <c r="H438" s="39"/>
      <c r="I438" s="39"/>
    </row>
    <row r="439" spans="5:9" x14ac:dyDescent="0.2">
      <c r="E439" s="37" t="s">
        <v>253</v>
      </c>
      <c r="F439" s="39"/>
      <c r="G439" s="39"/>
      <c r="H439" s="39"/>
      <c r="I439" s="39"/>
    </row>
    <row r="440" spans="5:9" x14ac:dyDescent="0.2">
      <c r="E440" s="37" t="s">
        <v>254</v>
      </c>
      <c r="F440" s="39"/>
      <c r="G440" s="39"/>
      <c r="H440" s="39"/>
      <c r="I440" s="39"/>
    </row>
    <row r="441" spans="5:9" x14ac:dyDescent="0.2">
      <c r="E441" s="37" t="s">
        <v>255</v>
      </c>
      <c r="F441" s="39"/>
      <c r="G441" s="39"/>
      <c r="H441" s="39"/>
      <c r="I441" s="39"/>
    </row>
    <row r="442" spans="5:9" x14ac:dyDescent="0.2">
      <c r="E442" s="37" t="s">
        <v>256</v>
      </c>
      <c r="F442" s="39"/>
      <c r="G442" s="39"/>
      <c r="H442" s="39"/>
      <c r="I442" s="39"/>
    </row>
    <row r="443" spans="5:9" x14ac:dyDescent="0.2">
      <c r="E443" s="37" t="s">
        <v>257</v>
      </c>
      <c r="F443" s="39"/>
      <c r="G443" s="39"/>
      <c r="H443" s="39"/>
      <c r="I443" s="39"/>
    </row>
    <row r="444" spans="5:9" x14ac:dyDescent="0.2">
      <c r="E444" s="37" t="s">
        <v>258</v>
      </c>
      <c r="F444" s="39"/>
      <c r="G444" s="39"/>
      <c r="H444" s="39"/>
      <c r="I444" s="39"/>
    </row>
    <row r="445" spans="5:9" x14ac:dyDescent="0.2">
      <c r="E445" s="37" t="s">
        <v>259</v>
      </c>
      <c r="F445" s="39"/>
      <c r="G445" s="39"/>
      <c r="H445" s="39"/>
      <c r="I445" s="39"/>
    </row>
    <row r="446" spans="5:9" x14ac:dyDescent="0.2">
      <c r="E446" s="37" t="s">
        <v>260</v>
      </c>
      <c r="F446" s="39"/>
      <c r="G446" s="39"/>
      <c r="H446" s="39"/>
      <c r="I446" s="39"/>
    </row>
    <row r="447" spans="5:9" x14ac:dyDescent="0.2">
      <c r="E447" s="37" t="s">
        <v>261</v>
      </c>
      <c r="F447" s="39"/>
      <c r="G447" s="39"/>
      <c r="H447" s="39"/>
      <c r="I447" s="39"/>
    </row>
    <row r="448" spans="5:9" x14ac:dyDescent="0.2">
      <c r="E448" s="37" t="s">
        <v>262</v>
      </c>
      <c r="F448" s="39"/>
      <c r="G448" s="39"/>
      <c r="H448" s="39"/>
      <c r="I448" s="39"/>
    </row>
    <row r="449" spans="5:9" x14ac:dyDescent="0.2">
      <c r="E449" s="37" t="s">
        <v>263</v>
      </c>
      <c r="F449" s="39"/>
      <c r="G449" s="39"/>
      <c r="H449" s="39"/>
      <c r="I449" s="39"/>
    </row>
    <row r="450" spans="5:9" x14ac:dyDescent="0.2">
      <c r="E450" s="37" t="s">
        <v>264</v>
      </c>
      <c r="F450" s="39"/>
      <c r="G450" s="39"/>
      <c r="H450" s="39"/>
      <c r="I450" s="39"/>
    </row>
    <row r="451" spans="5:9" x14ac:dyDescent="0.2">
      <c r="E451" s="37" t="s">
        <v>265</v>
      </c>
      <c r="F451" s="39"/>
      <c r="G451" s="39"/>
      <c r="H451" s="39"/>
      <c r="I451" s="39"/>
    </row>
    <row r="452" spans="5:9" x14ac:dyDescent="0.2">
      <c r="E452" s="37" t="s">
        <v>266</v>
      </c>
      <c r="F452" s="39"/>
      <c r="G452" s="39"/>
      <c r="H452" s="39"/>
      <c r="I452" s="39"/>
    </row>
    <row r="453" spans="5:9" x14ac:dyDescent="0.2">
      <c r="E453" s="37" t="s">
        <v>267</v>
      </c>
      <c r="F453" s="39"/>
      <c r="G453" s="39"/>
      <c r="H453" s="39"/>
      <c r="I453" s="39"/>
    </row>
    <row r="454" spans="5:9" x14ac:dyDescent="0.2">
      <c r="E454" s="37" t="s">
        <v>268</v>
      </c>
      <c r="F454" s="39"/>
      <c r="G454" s="39"/>
      <c r="H454" s="39"/>
      <c r="I454" s="39"/>
    </row>
    <row r="455" spans="5:9" x14ac:dyDescent="0.2">
      <c r="E455" s="37" t="s">
        <v>269</v>
      </c>
      <c r="F455" s="39"/>
      <c r="G455" s="39"/>
      <c r="H455" s="39"/>
      <c r="I455" s="39"/>
    </row>
    <row r="456" spans="5:9" x14ac:dyDescent="0.2">
      <c r="E456" s="37" t="s">
        <v>270</v>
      </c>
      <c r="F456" s="39"/>
      <c r="G456" s="39"/>
      <c r="H456" s="39"/>
      <c r="I456" s="39"/>
    </row>
    <row r="457" spans="5:9" x14ac:dyDescent="0.2">
      <c r="E457" s="37" t="s">
        <v>271</v>
      </c>
      <c r="F457" s="39"/>
      <c r="G457" s="39"/>
      <c r="H457" s="39"/>
      <c r="I457" s="39"/>
    </row>
    <row r="458" spans="5:9" x14ac:dyDescent="0.2">
      <c r="E458" s="37" t="s">
        <v>272</v>
      </c>
      <c r="F458" s="39"/>
      <c r="G458" s="39"/>
      <c r="H458" s="39"/>
      <c r="I458" s="39"/>
    </row>
    <row r="459" spans="5:9" x14ac:dyDescent="0.2">
      <c r="E459" s="37" t="s">
        <v>273</v>
      </c>
      <c r="F459" s="39"/>
      <c r="G459" s="39"/>
      <c r="H459" s="39"/>
      <c r="I459" s="39"/>
    </row>
    <row r="460" spans="5:9" x14ac:dyDescent="0.2">
      <c r="E460" s="37" t="s">
        <v>274</v>
      </c>
      <c r="F460" s="39"/>
      <c r="G460" s="39"/>
      <c r="H460" s="39"/>
      <c r="I460" s="39"/>
    </row>
    <row r="461" spans="5:9" x14ac:dyDescent="0.2">
      <c r="E461" s="37" t="s">
        <v>275</v>
      </c>
      <c r="F461" s="39"/>
      <c r="G461" s="39"/>
      <c r="H461" s="39"/>
      <c r="I461" s="39"/>
    </row>
    <row r="462" spans="5:9" x14ac:dyDescent="0.2">
      <c r="E462" s="37" t="s">
        <v>276</v>
      </c>
      <c r="F462" s="39"/>
      <c r="G462" s="39"/>
      <c r="H462" s="39"/>
      <c r="I462" s="39"/>
    </row>
    <row r="463" spans="5:9" x14ac:dyDescent="0.2">
      <c r="E463" s="37" t="s">
        <v>277</v>
      </c>
      <c r="F463" s="39"/>
      <c r="G463" s="39"/>
      <c r="H463" s="39"/>
      <c r="I463" s="39"/>
    </row>
    <row r="464" spans="5:9" x14ac:dyDescent="0.2">
      <c r="E464" s="37" t="s">
        <v>278</v>
      </c>
      <c r="F464" s="39"/>
      <c r="G464" s="39"/>
      <c r="H464" s="39"/>
      <c r="I464" s="39"/>
    </row>
    <row r="465" spans="5:9" x14ac:dyDescent="0.2">
      <c r="E465" s="37" t="s">
        <v>279</v>
      </c>
      <c r="F465" s="39"/>
      <c r="G465" s="39"/>
      <c r="H465" s="39"/>
      <c r="I465" s="39"/>
    </row>
    <row r="466" spans="5:9" x14ac:dyDescent="0.2">
      <c r="E466" s="37" t="s">
        <v>280</v>
      </c>
      <c r="F466" s="39"/>
      <c r="G466" s="39"/>
      <c r="H466" s="39"/>
      <c r="I466" s="39"/>
    </row>
    <row r="467" spans="5:9" x14ac:dyDescent="0.2">
      <c r="E467" s="37" t="s">
        <v>281</v>
      </c>
      <c r="F467" s="39"/>
      <c r="G467" s="39"/>
      <c r="H467" s="39"/>
      <c r="I467" s="39"/>
    </row>
    <row r="468" spans="5:9" x14ac:dyDescent="0.2">
      <c r="E468" s="37" t="s">
        <v>282</v>
      </c>
      <c r="F468" s="39"/>
      <c r="G468" s="39"/>
      <c r="H468" s="39"/>
      <c r="I468" s="39"/>
    </row>
    <row r="469" spans="5:9" x14ac:dyDescent="0.2">
      <c r="E469" s="37" t="s">
        <v>283</v>
      </c>
      <c r="F469" s="39"/>
      <c r="G469" s="39"/>
      <c r="H469" s="39"/>
      <c r="I469" s="39"/>
    </row>
    <row r="470" spans="5:9" x14ac:dyDescent="0.2">
      <c r="E470" s="37" t="s">
        <v>284</v>
      </c>
      <c r="F470" s="39"/>
      <c r="G470" s="39"/>
      <c r="H470" s="39"/>
      <c r="I470" s="39"/>
    </row>
    <row r="471" spans="5:9" x14ac:dyDescent="0.2">
      <c r="E471" s="37" t="s">
        <v>285</v>
      </c>
      <c r="F471" s="39"/>
      <c r="G471" s="39"/>
      <c r="H471" s="39"/>
      <c r="I471" s="39"/>
    </row>
    <row r="472" spans="5:9" x14ac:dyDescent="0.2">
      <c r="E472" s="37" t="s">
        <v>286</v>
      </c>
      <c r="F472" s="39"/>
      <c r="G472" s="39"/>
      <c r="H472" s="39"/>
      <c r="I472" s="39"/>
    </row>
    <row r="473" spans="5:9" x14ac:dyDescent="0.2">
      <c r="E473" s="37" t="s">
        <v>287</v>
      </c>
      <c r="F473" s="39"/>
      <c r="G473" s="39"/>
      <c r="H473" s="39"/>
      <c r="I473" s="39"/>
    </row>
    <row r="474" spans="5:9" x14ac:dyDescent="0.2">
      <c r="E474" s="37" t="s">
        <v>288</v>
      </c>
      <c r="F474" s="39"/>
      <c r="G474" s="39"/>
      <c r="H474" s="39"/>
      <c r="I474" s="39"/>
    </row>
    <row r="475" spans="5:9" x14ac:dyDescent="0.2">
      <c r="E475" s="37" t="s">
        <v>289</v>
      </c>
      <c r="F475" s="39"/>
      <c r="G475" s="39"/>
      <c r="H475" s="39"/>
      <c r="I475" s="39"/>
    </row>
    <row r="476" spans="5:9" x14ac:dyDescent="0.2">
      <c r="E476" s="37" t="s">
        <v>290</v>
      </c>
      <c r="F476" s="39"/>
      <c r="G476" s="39"/>
      <c r="H476" s="39"/>
      <c r="I476" s="39"/>
    </row>
    <row r="477" spans="5:9" x14ac:dyDescent="0.2">
      <c r="E477" s="37" t="s">
        <v>291</v>
      </c>
      <c r="F477" s="39"/>
      <c r="G477" s="39"/>
      <c r="H477" s="39"/>
      <c r="I477" s="39"/>
    </row>
    <row r="478" spans="5:9" x14ac:dyDescent="0.2">
      <c r="E478" s="37" t="s">
        <v>292</v>
      </c>
      <c r="F478" s="39"/>
      <c r="G478" s="39"/>
      <c r="H478" s="39"/>
      <c r="I478" s="39"/>
    </row>
    <row r="479" spans="5:9" x14ac:dyDescent="0.2">
      <c r="E479" s="37" t="s">
        <v>293</v>
      </c>
      <c r="F479" s="39"/>
      <c r="G479" s="39"/>
      <c r="H479" s="39"/>
      <c r="I479" s="39"/>
    </row>
    <row r="480" spans="5:9" x14ac:dyDescent="0.2">
      <c r="E480" s="37" t="s">
        <v>294</v>
      </c>
      <c r="F480" s="39"/>
      <c r="G480" s="39"/>
      <c r="H480" s="39"/>
      <c r="I480" s="39"/>
    </row>
    <row r="481" spans="5:9" x14ac:dyDescent="0.2">
      <c r="E481" s="37" t="s">
        <v>295</v>
      </c>
      <c r="F481" s="39"/>
      <c r="G481" s="39"/>
      <c r="H481" s="39"/>
      <c r="I481" s="39"/>
    </row>
    <row r="482" spans="5:9" x14ac:dyDescent="0.2">
      <c r="E482" s="37" t="s">
        <v>296</v>
      </c>
      <c r="F482" s="39"/>
      <c r="G482" s="39"/>
      <c r="H482" s="39"/>
      <c r="I482" s="39"/>
    </row>
    <row r="483" spans="5:9" x14ac:dyDescent="0.2">
      <c r="E483" s="37" t="s">
        <v>297</v>
      </c>
      <c r="F483" s="39"/>
      <c r="G483" s="39"/>
      <c r="H483" s="39"/>
      <c r="I483" s="39"/>
    </row>
    <row r="484" spans="5:9" x14ac:dyDescent="0.2">
      <c r="E484" s="37" t="s">
        <v>298</v>
      </c>
      <c r="F484" s="39"/>
      <c r="G484" s="39"/>
      <c r="H484" s="39"/>
      <c r="I484" s="39"/>
    </row>
    <row r="485" spans="5:9" x14ac:dyDescent="0.2">
      <c r="E485" s="37" t="s">
        <v>299</v>
      </c>
      <c r="F485" s="39"/>
      <c r="G485" s="39"/>
      <c r="H485" s="39"/>
      <c r="I485" s="39"/>
    </row>
    <row r="486" spans="5:9" x14ac:dyDescent="0.2">
      <c r="E486" s="37" t="s">
        <v>300</v>
      </c>
      <c r="F486" s="39"/>
      <c r="G486" s="39"/>
      <c r="H486" s="39"/>
      <c r="I486" s="39"/>
    </row>
    <row r="487" spans="5:9" x14ac:dyDescent="0.2">
      <c r="E487" s="37" t="s">
        <v>301</v>
      </c>
      <c r="F487" s="39"/>
      <c r="G487" s="39"/>
      <c r="H487" s="39"/>
      <c r="I487" s="39"/>
    </row>
    <row r="488" spans="5:9" x14ac:dyDescent="0.2">
      <c r="E488" s="37" t="s">
        <v>302</v>
      </c>
      <c r="F488" s="39"/>
      <c r="G488" s="39"/>
      <c r="H488" s="39"/>
      <c r="I488" s="39"/>
    </row>
    <row r="489" spans="5:9" x14ac:dyDescent="0.2">
      <c r="E489" s="37" t="s">
        <v>303</v>
      </c>
      <c r="F489" s="39"/>
      <c r="G489" s="39"/>
      <c r="H489" s="39"/>
      <c r="I489" s="39"/>
    </row>
    <row r="490" spans="5:9" x14ac:dyDescent="0.2">
      <c r="E490" s="37" t="s">
        <v>304</v>
      </c>
      <c r="F490" s="39"/>
      <c r="G490" s="39"/>
      <c r="H490" s="39"/>
      <c r="I490" s="39"/>
    </row>
    <row r="491" spans="5:9" x14ac:dyDescent="0.2">
      <c r="E491" s="37" t="s">
        <v>305</v>
      </c>
      <c r="F491" s="39"/>
      <c r="G491" s="39"/>
      <c r="H491" s="39"/>
      <c r="I491" s="39"/>
    </row>
    <row r="492" spans="5:9" x14ac:dyDescent="0.2">
      <c r="E492" s="37" t="s">
        <v>306</v>
      </c>
      <c r="F492" s="39"/>
      <c r="G492" s="39"/>
      <c r="H492" s="39"/>
      <c r="I492" s="39"/>
    </row>
    <row r="493" spans="5:9" x14ac:dyDescent="0.2">
      <c r="E493" s="37" t="s">
        <v>307</v>
      </c>
      <c r="F493" s="39"/>
      <c r="G493" s="39"/>
      <c r="H493" s="39"/>
      <c r="I493" s="39"/>
    </row>
    <row r="494" spans="5:9" x14ac:dyDescent="0.2">
      <c r="E494" s="37" t="s">
        <v>308</v>
      </c>
      <c r="F494" s="39"/>
      <c r="G494" s="39"/>
      <c r="H494" s="39"/>
      <c r="I494" s="39"/>
    </row>
    <row r="495" spans="5:9" x14ac:dyDescent="0.2">
      <c r="E495" s="37" t="s">
        <v>309</v>
      </c>
      <c r="F495" s="39"/>
      <c r="G495" s="39"/>
      <c r="H495" s="39"/>
      <c r="I495" s="39"/>
    </row>
    <row r="496" spans="5:9" x14ac:dyDescent="0.2">
      <c r="E496" s="37" t="s">
        <v>310</v>
      </c>
      <c r="F496" s="39"/>
      <c r="G496" s="39"/>
      <c r="H496" s="39"/>
      <c r="I496" s="39"/>
    </row>
    <row r="497" spans="5:9" x14ac:dyDescent="0.2">
      <c r="E497" s="37" t="s">
        <v>311</v>
      </c>
      <c r="F497" s="39"/>
      <c r="G497" s="39"/>
      <c r="H497" s="39"/>
      <c r="I497" s="39"/>
    </row>
    <row r="498" spans="5:9" x14ac:dyDescent="0.2">
      <c r="E498" s="37" t="s">
        <v>312</v>
      </c>
      <c r="F498" s="39"/>
      <c r="G498" s="39"/>
      <c r="H498" s="39"/>
      <c r="I498" s="39"/>
    </row>
    <row r="499" spans="5:9" x14ac:dyDescent="0.2">
      <c r="E499" s="37" t="s">
        <v>313</v>
      </c>
      <c r="F499" s="39"/>
      <c r="G499" s="39"/>
      <c r="H499" s="39"/>
      <c r="I499" s="39"/>
    </row>
    <row r="500" spans="5:9" x14ac:dyDescent="0.2">
      <c r="E500" s="37" t="s">
        <v>314</v>
      </c>
      <c r="F500" s="39"/>
      <c r="G500" s="39"/>
      <c r="H500" s="39"/>
      <c r="I500" s="39"/>
    </row>
    <row r="501" spans="5:9" x14ac:dyDescent="0.2">
      <c r="E501" s="37" t="s">
        <v>315</v>
      </c>
      <c r="F501" s="39"/>
      <c r="G501" s="39"/>
      <c r="H501" s="39"/>
      <c r="I501" s="39"/>
    </row>
    <row r="502" spans="5:9" x14ac:dyDescent="0.2">
      <c r="E502" s="37" t="s">
        <v>316</v>
      </c>
      <c r="F502" s="39"/>
      <c r="G502" s="39"/>
      <c r="H502" s="39"/>
      <c r="I502" s="39"/>
    </row>
    <row r="503" spans="5:9" x14ac:dyDescent="0.2">
      <c r="E503" s="37" t="s">
        <v>317</v>
      </c>
      <c r="F503" s="39"/>
      <c r="G503" s="39"/>
      <c r="H503" s="39"/>
      <c r="I503" s="39"/>
    </row>
    <row r="504" spans="5:9" x14ac:dyDescent="0.2">
      <c r="E504" s="37" t="s">
        <v>318</v>
      </c>
      <c r="F504" s="39"/>
      <c r="G504" s="39"/>
      <c r="H504" s="39"/>
      <c r="I504" s="39"/>
    </row>
    <row r="505" spans="5:9" x14ac:dyDescent="0.2">
      <c r="E505" s="37" t="s">
        <v>319</v>
      </c>
      <c r="F505" s="39"/>
      <c r="G505" s="39"/>
      <c r="H505" s="39"/>
      <c r="I505" s="39"/>
    </row>
    <row r="506" spans="5:9" x14ac:dyDescent="0.2">
      <c r="E506" s="37" t="s">
        <v>320</v>
      </c>
      <c r="F506" s="39"/>
      <c r="G506" s="39"/>
      <c r="H506" s="39"/>
      <c r="I506" s="39"/>
    </row>
    <row r="507" spans="5:9" x14ac:dyDescent="0.2">
      <c r="E507" s="37" t="s">
        <v>321</v>
      </c>
      <c r="F507" s="39"/>
      <c r="G507" s="39"/>
      <c r="H507" s="39"/>
      <c r="I507" s="39"/>
    </row>
    <row r="508" spans="5:9" x14ac:dyDescent="0.2">
      <c r="E508" s="37" t="s">
        <v>322</v>
      </c>
      <c r="F508" s="39"/>
      <c r="G508" s="39"/>
      <c r="H508" s="39"/>
      <c r="I508" s="39"/>
    </row>
    <row r="509" spans="5:9" x14ac:dyDescent="0.2">
      <c r="E509" s="37" t="s">
        <v>323</v>
      </c>
      <c r="F509" s="39"/>
      <c r="G509" s="39"/>
      <c r="H509" s="39"/>
      <c r="I509" s="39"/>
    </row>
    <row r="510" spans="5:9" x14ac:dyDescent="0.2">
      <c r="E510" s="37" t="s">
        <v>324</v>
      </c>
      <c r="F510" s="39"/>
      <c r="G510" s="39"/>
      <c r="H510" s="39"/>
      <c r="I510" s="39"/>
    </row>
    <row r="511" spans="5:9" x14ac:dyDescent="0.2">
      <c r="E511" s="37" t="s">
        <v>325</v>
      </c>
      <c r="F511" s="39"/>
      <c r="G511" s="39"/>
      <c r="H511" s="39"/>
      <c r="I511" s="39"/>
    </row>
    <row r="512" spans="5:9" x14ac:dyDescent="0.2">
      <c r="E512" s="37" t="s">
        <v>326</v>
      </c>
      <c r="F512" s="39"/>
      <c r="G512" s="39"/>
      <c r="H512" s="39"/>
      <c r="I512" s="39"/>
    </row>
    <row r="513" spans="5:9" x14ac:dyDescent="0.2">
      <c r="E513" s="37" t="s">
        <v>327</v>
      </c>
      <c r="F513" s="39"/>
      <c r="G513" s="39"/>
      <c r="H513" s="39"/>
      <c r="I513" s="39"/>
    </row>
    <row r="514" spans="5:9" x14ac:dyDescent="0.2">
      <c r="E514" s="37" t="s">
        <v>328</v>
      </c>
      <c r="F514" s="39"/>
      <c r="G514" s="39"/>
      <c r="H514" s="39"/>
      <c r="I514" s="39"/>
    </row>
    <row r="515" spans="5:9" x14ac:dyDescent="0.2">
      <c r="E515" s="37" t="s">
        <v>329</v>
      </c>
      <c r="F515" s="39"/>
      <c r="G515" s="39"/>
      <c r="H515" s="39"/>
      <c r="I515" s="39"/>
    </row>
    <row r="516" spans="5:9" x14ac:dyDescent="0.2">
      <c r="E516" s="37" t="s">
        <v>330</v>
      </c>
      <c r="F516" s="39"/>
      <c r="G516" s="39"/>
      <c r="H516" s="39"/>
      <c r="I516" s="39"/>
    </row>
    <row r="517" spans="5:9" x14ac:dyDescent="0.2">
      <c r="E517" s="37" t="s">
        <v>331</v>
      </c>
      <c r="F517" s="39"/>
      <c r="G517" s="39"/>
      <c r="H517" s="39"/>
      <c r="I517" s="39"/>
    </row>
    <row r="518" spans="5:9" x14ac:dyDescent="0.2">
      <c r="E518" s="37" t="s">
        <v>332</v>
      </c>
      <c r="F518" s="39"/>
      <c r="G518" s="39"/>
      <c r="H518" s="39"/>
      <c r="I518" s="39"/>
    </row>
    <row r="519" spans="5:9" x14ac:dyDescent="0.2">
      <c r="E519" s="37" t="s">
        <v>333</v>
      </c>
      <c r="F519" s="39"/>
      <c r="G519" s="39"/>
      <c r="H519" s="39"/>
      <c r="I519" s="39"/>
    </row>
    <row r="520" spans="5:9" x14ac:dyDescent="0.2">
      <c r="E520" s="37" t="s">
        <v>334</v>
      </c>
      <c r="F520" s="39"/>
      <c r="G520" s="39"/>
      <c r="H520" s="39"/>
      <c r="I520" s="39"/>
    </row>
    <row r="521" spans="5:9" x14ac:dyDescent="0.2">
      <c r="E521" s="37" t="s">
        <v>335</v>
      </c>
      <c r="F521" s="39"/>
      <c r="G521" s="39"/>
      <c r="H521" s="39"/>
      <c r="I521" s="39"/>
    </row>
    <row r="522" spans="5:9" x14ac:dyDescent="0.2">
      <c r="E522" s="37" t="s">
        <v>336</v>
      </c>
      <c r="F522" s="39"/>
      <c r="G522" s="39"/>
      <c r="H522" s="39"/>
      <c r="I522" s="39"/>
    </row>
    <row r="523" spans="5:9" x14ac:dyDescent="0.2">
      <c r="E523" s="37" t="s">
        <v>337</v>
      </c>
      <c r="F523" s="39"/>
      <c r="G523" s="39"/>
      <c r="H523" s="39"/>
      <c r="I523" s="39"/>
    </row>
    <row r="524" spans="5:9" x14ac:dyDescent="0.2">
      <c r="E524" s="37" t="s">
        <v>338</v>
      </c>
      <c r="F524" s="39"/>
      <c r="G524" s="39"/>
      <c r="H524" s="39"/>
      <c r="I524" s="39"/>
    </row>
    <row r="525" spans="5:9" x14ac:dyDescent="0.2">
      <c r="E525" s="37" t="s">
        <v>339</v>
      </c>
      <c r="F525" s="39"/>
      <c r="G525" s="39"/>
      <c r="H525" s="39"/>
      <c r="I525" s="39"/>
    </row>
    <row r="526" spans="5:9" x14ac:dyDescent="0.2">
      <c r="E526" s="37" t="s">
        <v>340</v>
      </c>
      <c r="F526" s="39"/>
      <c r="G526" s="39"/>
      <c r="H526" s="39"/>
      <c r="I526" s="39"/>
    </row>
    <row r="527" spans="5:9" x14ac:dyDescent="0.2">
      <c r="E527" s="37" t="s">
        <v>341</v>
      </c>
      <c r="F527" s="39"/>
      <c r="G527" s="39"/>
      <c r="H527" s="39"/>
      <c r="I527" s="39"/>
    </row>
    <row r="528" spans="5:9" x14ac:dyDescent="0.2">
      <c r="E528" s="37" t="s">
        <v>342</v>
      </c>
      <c r="F528" s="39"/>
      <c r="G528" s="39"/>
      <c r="H528" s="39"/>
      <c r="I528" s="39"/>
    </row>
    <row r="529" spans="5:9" x14ac:dyDescent="0.2">
      <c r="E529" s="37" t="s">
        <v>343</v>
      </c>
      <c r="F529" s="39"/>
      <c r="G529" s="39"/>
      <c r="H529" s="39"/>
      <c r="I529" s="39"/>
    </row>
    <row r="530" spans="5:9" x14ac:dyDescent="0.2">
      <c r="E530" s="37" t="s">
        <v>344</v>
      </c>
      <c r="F530" s="39"/>
      <c r="G530" s="39"/>
      <c r="H530" s="39"/>
      <c r="I530" s="39"/>
    </row>
    <row r="531" spans="5:9" x14ac:dyDescent="0.2">
      <c r="E531" s="37" t="s">
        <v>345</v>
      </c>
      <c r="F531" s="39"/>
      <c r="G531" s="39"/>
      <c r="H531" s="39"/>
      <c r="I531" s="39"/>
    </row>
    <row r="532" spans="5:9" x14ac:dyDescent="0.2">
      <c r="E532" s="37" t="s">
        <v>346</v>
      </c>
      <c r="F532" s="39"/>
      <c r="G532" s="39"/>
      <c r="H532" s="39"/>
      <c r="I532" s="39"/>
    </row>
    <row r="533" spans="5:9" x14ac:dyDescent="0.2">
      <c r="E533" s="37" t="s">
        <v>347</v>
      </c>
      <c r="F533" s="39"/>
      <c r="G533" s="39"/>
      <c r="H533" s="39"/>
      <c r="I533" s="39"/>
    </row>
    <row r="534" spans="5:9" x14ac:dyDescent="0.2">
      <c r="E534" s="37" t="s">
        <v>348</v>
      </c>
      <c r="F534" s="39"/>
      <c r="G534" s="39"/>
      <c r="H534" s="39"/>
      <c r="I534" s="39"/>
    </row>
    <row r="535" spans="5:9" x14ac:dyDescent="0.2">
      <c r="E535" s="37" t="s">
        <v>349</v>
      </c>
      <c r="F535" s="39"/>
      <c r="G535" s="39"/>
      <c r="H535" s="39"/>
      <c r="I535" s="39"/>
    </row>
    <row r="536" spans="5:9" x14ac:dyDescent="0.2">
      <c r="E536" s="37" t="s">
        <v>350</v>
      </c>
      <c r="F536" s="39"/>
      <c r="G536" s="39"/>
      <c r="H536" s="39"/>
      <c r="I536" s="39"/>
    </row>
    <row r="537" spans="5:9" x14ac:dyDescent="0.2">
      <c r="E537" s="37" t="s">
        <v>351</v>
      </c>
      <c r="F537" s="39"/>
      <c r="G537" s="39"/>
      <c r="H537" s="39"/>
      <c r="I537" s="39"/>
    </row>
    <row r="538" spans="5:9" x14ac:dyDescent="0.2">
      <c r="E538" s="37" t="s">
        <v>352</v>
      </c>
      <c r="F538" s="39"/>
      <c r="G538" s="39"/>
      <c r="H538" s="39"/>
      <c r="I538" s="39"/>
    </row>
    <row r="539" spans="5:9" x14ac:dyDescent="0.2">
      <c r="E539" s="37" t="s">
        <v>353</v>
      </c>
      <c r="F539" s="39"/>
      <c r="G539" s="39"/>
      <c r="H539" s="39"/>
      <c r="I539" s="39"/>
    </row>
    <row r="540" spans="5:9" x14ac:dyDescent="0.2">
      <c r="E540" s="37" t="s">
        <v>354</v>
      </c>
      <c r="F540" s="39"/>
      <c r="G540" s="39"/>
      <c r="H540" s="39"/>
      <c r="I540" s="39"/>
    </row>
    <row r="541" spans="5:9" x14ac:dyDescent="0.2">
      <c r="E541" s="37" t="s">
        <v>355</v>
      </c>
      <c r="F541" s="39"/>
      <c r="G541" s="39"/>
      <c r="H541" s="39"/>
      <c r="I541" s="39"/>
    </row>
    <row r="542" spans="5:9" x14ac:dyDescent="0.2">
      <c r="E542" s="37" t="s">
        <v>356</v>
      </c>
      <c r="F542" s="39"/>
      <c r="G542" s="39"/>
      <c r="H542" s="39"/>
      <c r="I542" s="39"/>
    </row>
    <row r="543" spans="5:9" x14ac:dyDescent="0.2">
      <c r="E543" s="37" t="s">
        <v>357</v>
      </c>
      <c r="F543" s="39"/>
      <c r="G543" s="39"/>
      <c r="H543" s="39"/>
      <c r="I543" s="39"/>
    </row>
    <row r="544" spans="5:9" x14ac:dyDescent="0.2">
      <c r="E544" s="37" t="s">
        <v>358</v>
      </c>
      <c r="F544" s="39"/>
      <c r="G544" s="39"/>
      <c r="H544" s="39"/>
      <c r="I544" s="39"/>
    </row>
    <row r="545" spans="5:9" x14ac:dyDescent="0.2">
      <c r="E545" s="37" t="s">
        <v>359</v>
      </c>
      <c r="F545" s="39"/>
      <c r="G545" s="39"/>
      <c r="H545" s="39"/>
      <c r="I545" s="39"/>
    </row>
    <row r="546" spans="5:9" x14ac:dyDescent="0.2">
      <c r="E546" s="37" t="s">
        <v>360</v>
      </c>
      <c r="F546" s="39"/>
      <c r="G546" s="39"/>
      <c r="H546" s="39"/>
      <c r="I546" s="39"/>
    </row>
    <row r="547" spans="5:9" x14ac:dyDescent="0.2">
      <c r="E547" s="37" t="s">
        <v>361</v>
      </c>
      <c r="F547" s="39"/>
      <c r="G547" s="39"/>
      <c r="H547" s="39"/>
      <c r="I547" s="39"/>
    </row>
    <row r="548" spans="5:9" x14ac:dyDescent="0.2">
      <c r="E548" s="37" t="s">
        <v>362</v>
      </c>
      <c r="F548" s="39"/>
      <c r="G548" s="39"/>
      <c r="H548" s="39"/>
      <c r="I548" s="39"/>
    </row>
    <row r="549" spans="5:9" x14ac:dyDescent="0.2">
      <c r="E549" s="37" t="s">
        <v>363</v>
      </c>
      <c r="F549" s="39"/>
      <c r="G549" s="39"/>
      <c r="H549" s="39"/>
      <c r="I549" s="39"/>
    </row>
    <row r="550" spans="5:9" x14ac:dyDescent="0.2">
      <c r="E550" s="37" t="s">
        <v>364</v>
      </c>
      <c r="F550" s="39"/>
      <c r="G550" s="39"/>
      <c r="H550" s="39"/>
      <c r="I550" s="39"/>
    </row>
    <row r="551" spans="5:9" x14ac:dyDescent="0.2">
      <c r="E551" s="37" t="s">
        <v>365</v>
      </c>
      <c r="F551" s="39"/>
      <c r="G551" s="39"/>
      <c r="H551" s="39"/>
      <c r="I551" s="39"/>
    </row>
    <row r="552" spans="5:9" x14ac:dyDescent="0.2">
      <c r="E552" s="37" t="s">
        <v>366</v>
      </c>
      <c r="F552" s="39"/>
      <c r="G552" s="39"/>
      <c r="H552" s="39"/>
      <c r="I552" s="39"/>
    </row>
    <row r="553" spans="5:9" x14ac:dyDescent="0.2">
      <c r="E553" s="37" t="s">
        <v>367</v>
      </c>
      <c r="F553" s="39"/>
      <c r="G553" s="39"/>
      <c r="H553" s="39"/>
      <c r="I553" s="39"/>
    </row>
    <row r="554" spans="5:9" x14ac:dyDescent="0.2">
      <c r="E554" s="37" t="s">
        <v>368</v>
      </c>
      <c r="F554" s="39"/>
      <c r="G554" s="39"/>
      <c r="H554" s="39"/>
      <c r="I554" s="39"/>
    </row>
    <row r="555" spans="5:9" x14ac:dyDescent="0.2">
      <c r="E555" s="37" t="s">
        <v>369</v>
      </c>
      <c r="F555" s="39"/>
      <c r="G555" s="39"/>
      <c r="H555" s="39"/>
      <c r="I555" s="39"/>
    </row>
    <row r="556" spans="5:9" x14ac:dyDescent="0.2">
      <c r="E556" s="37" t="s">
        <v>370</v>
      </c>
      <c r="F556" s="39"/>
      <c r="G556" s="39"/>
      <c r="H556" s="39"/>
      <c r="I556" s="39"/>
    </row>
    <row r="557" spans="5:9" x14ac:dyDescent="0.2">
      <c r="E557" s="37" t="s">
        <v>371</v>
      </c>
      <c r="F557" s="39"/>
      <c r="G557" s="39"/>
      <c r="H557" s="39"/>
      <c r="I557" s="39"/>
    </row>
    <row r="558" spans="5:9" x14ac:dyDescent="0.2">
      <c r="E558" s="37" t="s">
        <v>372</v>
      </c>
      <c r="F558" s="39"/>
      <c r="G558" s="39"/>
      <c r="H558" s="39"/>
      <c r="I558" s="39"/>
    </row>
    <row r="559" spans="5:9" x14ac:dyDescent="0.2">
      <c r="E559" s="37" t="s">
        <v>373</v>
      </c>
      <c r="F559" s="39"/>
      <c r="G559" s="39"/>
      <c r="H559" s="39"/>
      <c r="I559" s="39"/>
    </row>
    <row r="560" spans="5:9" x14ac:dyDescent="0.2">
      <c r="E560" s="37" t="s">
        <v>374</v>
      </c>
      <c r="F560" s="39"/>
      <c r="G560" s="39"/>
      <c r="H560" s="39"/>
      <c r="I560" s="39"/>
    </row>
    <row r="561" spans="5:9" x14ac:dyDescent="0.2">
      <c r="E561" s="37" t="s">
        <v>375</v>
      </c>
      <c r="F561" s="39"/>
      <c r="G561" s="39"/>
      <c r="H561" s="39"/>
      <c r="I561" s="39"/>
    </row>
    <row r="562" spans="5:9" x14ac:dyDescent="0.2">
      <c r="E562" s="37" t="s">
        <v>376</v>
      </c>
      <c r="F562" s="39"/>
      <c r="G562" s="39"/>
      <c r="H562" s="39"/>
      <c r="I562" s="39"/>
    </row>
    <row r="563" spans="5:9" x14ac:dyDescent="0.2">
      <c r="E563" s="37" t="s">
        <v>377</v>
      </c>
      <c r="F563" s="39"/>
      <c r="G563" s="39"/>
      <c r="H563" s="39"/>
      <c r="I563" s="39"/>
    </row>
    <row r="564" spans="5:9" x14ac:dyDescent="0.2">
      <c r="E564" s="37" t="s">
        <v>378</v>
      </c>
      <c r="F564" s="39"/>
      <c r="G564" s="39"/>
      <c r="H564" s="39"/>
      <c r="I564" s="39"/>
    </row>
    <row r="565" spans="5:9" x14ac:dyDescent="0.2">
      <c r="E565" s="37" t="s">
        <v>379</v>
      </c>
      <c r="F565" s="39"/>
      <c r="G565" s="39"/>
      <c r="H565" s="39"/>
      <c r="I565" s="39"/>
    </row>
    <row r="566" spans="5:9" x14ac:dyDescent="0.2">
      <c r="E566" s="37" t="s">
        <v>380</v>
      </c>
      <c r="F566" s="39"/>
      <c r="G566" s="39"/>
      <c r="H566" s="39"/>
      <c r="I566" s="39"/>
    </row>
    <row r="567" spans="5:9" x14ac:dyDescent="0.2">
      <c r="E567" s="37" t="s">
        <v>381</v>
      </c>
      <c r="F567" s="39"/>
      <c r="G567" s="39"/>
      <c r="H567" s="39"/>
      <c r="I567" s="39"/>
    </row>
    <row r="568" spans="5:9" x14ac:dyDescent="0.2">
      <c r="E568" s="37" t="s">
        <v>382</v>
      </c>
      <c r="F568" s="39"/>
      <c r="G568" s="39"/>
      <c r="H568" s="39"/>
      <c r="I568" s="39"/>
    </row>
    <row r="569" spans="5:9" x14ac:dyDescent="0.2">
      <c r="E569" s="37" t="s">
        <v>383</v>
      </c>
      <c r="F569" s="39"/>
      <c r="G569" s="39"/>
      <c r="H569" s="39"/>
      <c r="I569" s="39"/>
    </row>
    <row r="570" spans="5:9" x14ac:dyDescent="0.2">
      <c r="E570" s="37" t="s">
        <v>384</v>
      </c>
      <c r="F570" s="39"/>
      <c r="G570" s="39"/>
      <c r="H570" s="39"/>
      <c r="I570" s="39"/>
    </row>
    <row r="571" spans="5:9" x14ac:dyDescent="0.2">
      <c r="E571" s="37" t="s">
        <v>385</v>
      </c>
      <c r="F571" s="39"/>
      <c r="G571" s="39"/>
      <c r="H571" s="39"/>
      <c r="I571" s="39"/>
    </row>
    <row r="572" spans="5:9" x14ac:dyDescent="0.2">
      <c r="E572" s="37" t="s">
        <v>386</v>
      </c>
      <c r="F572" s="39"/>
      <c r="G572" s="39"/>
      <c r="H572" s="39"/>
      <c r="I572" s="39"/>
    </row>
    <row r="573" spans="5:9" x14ac:dyDescent="0.2">
      <c r="E573" s="37" t="s">
        <v>387</v>
      </c>
      <c r="F573" s="39"/>
      <c r="G573" s="39"/>
      <c r="H573" s="39"/>
      <c r="I573" s="39"/>
    </row>
    <row r="574" spans="5:9" x14ac:dyDescent="0.2">
      <c r="E574" s="37" t="s">
        <v>388</v>
      </c>
      <c r="F574" s="39"/>
      <c r="G574" s="39"/>
      <c r="H574" s="39"/>
      <c r="I574" s="39"/>
    </row>
    <row r="575" spans="5:9" x14ac:dyDescent="0.2">
      <c r="E575" s="37" t="s">
        <v>389</v>
      </c>
      <c r="F575" s="39"/>
      <c r="G575" s="39"/>
      <c r="H575" s="39"/>
      <c r="I575" s="39"/>
    </row>
    <row r="576" spans="5:9" x14ac:dyDescent="0.2">
      <c r="E576" s="37" t="s">
        <v>390</v>
      </c>
      <c r="F576" s="39"/>
      <c r="G576" s="39"/>
      <c r="H576" s="39"/>
      <c r="I576" s="39"/>
    </row>
    <row r="577" spans="5:9" x14ac:dyDescent="0.2">
      <c r="E577" s="37" t="s">
        <v>391</v>
      </c>
      <c r="F577" s="39"/>
      <c r="G577" s="39"/>
      <c r="H577" s="39"/>
      <c r="I577" s="39"/>
    </row>
    <row r="578" spans="5:9" x14ac:dyDescent="0.2">
      <c r="E578" s="37" t="s">
        <v>392</v>
      </c>
      <c r="F578" s="39"/>
      <c r="G578" s="39"/>
      <c r="H578" s="39"/>
      <c r="I578" s="39"/>
    </row>
    <row r="579" spans="5:9" x14ac:dyDescent="0.2">
      <c r="E579" s="37" t="s">
        <v>393</v>
      </c>
      <c r="F579" s="39"/>
      <c r="G579" s="39"/>
      <c r="H579" s="39"/>
      <c r="I579" s="39"/>
    </row>
    <row r="580" spans="5:9" x14ac:dyDescent="0.2">
      <c r="E580" s="37" t="s">
        <v>394</v>
      </c>
      <c r="F580" s="39"/>
      <c r="G580" s="39"/>
      <c r="H580" s="39"/>
      <c r="I580" s="39"/>
    </row>
    <row r="581" spans="5:9" x14ac:dyDescent="0.2">
      <c r="E581" s="37" t="s">
        <v>395</v>
      </c>
      <c r="F581" s="39"/>
      <c r="G581" s="39"/>
      <c r="H581" s="39"/>
      <c r="I581" s="39"/>
    </row>
    <row r="582" spans="5:9" x14ac:dyDescent="0.2">
      <c r="E582" s="37" t="s">
        <v>396</v>
      </c>
      <c r="F582" s="39"/>
      <c r="G582" s="39"/>
      <c r="H582" s="39"/>
      <c r="I582" s="39"/>
    </row>
    <row r="583" spans="5:9" x14ac:dyDescent="0.2">
      <c r="E583" s="37" t="s">
        <v>397</v>
      </c>
      <c r="F583" s="39"/>
      <c r="G583" s="39"/>
      <c r="H583" s="39"/>
      <c r="I583" s="39"/>
    </row>
    <row r="584" spans="5:9" x14ac:dyDescent="0.2">
      <c r="E584" s="37" t="s">
        <v>398</v>
      </c>
      <c r="F584" s="39"/>
      <c r="G584" s="39"/>
      <c r="H584" s="39"/>
      <c r="I584" s="39"/>
    </row>
    <row r="585" spans="5:9" x14ac:dyDescent="0.2">
      <c r="E585" s="37" t="s">
        <v>399</v>
      </c>
      <c r="F585" s="39"/>
      <c r="G585" s="39"/>
      <c r="H585" s="39"/>
      <c r="I585" s="39"/>
    </row>
    <row r="586" spans="5:9" x14ac:dyDescent="0.2">
      <c r="E586" s="37" t="s">
        <v>400</v>
      </c>
      <c r="F586" s="39"/>
      <c r="G586" s="39"/>
      <c r="H586" s="39"/>
      <c r="I586" s="39"/>
    </row>
    <row r="587" spans="5:9" x14ac:dyDescent="0.2">
      <c r="E587" s="37" t="s">
        <v>401</v>
      </c>
      <c r="F587" s="39"/>
      <c r="G587" s="39"/>
      <c r="H587" s="39"/>
      <c r="I587" s="39"/>
    </row>
    <row r="588" spans="5:9" x14ac:dyDescent="0.2">
      <c r="E588" s="37" t="s">
        <v>402</v>
      </c>
      <c r="F588" s="39"/>
      <c r="G588" s="39"/>
      <c r="H588" s="39"/>
      <c r="I588" s="39"/>
    </row>
    <row r="589" spans="5:9" x14ac:dyDescent="0.2">
      <c r="E589" s="37" t="s">
        <v>403</v>
      </c>
      <c r="F589" s="39"/>
      <c r="G589" s="39"/>
      <c r="H589" s="39"/>
      <c r="I589" s="39"/>
    </row>
    <row r="590" spans="5:9" x14ac:dyDescent="0.2">
      <c r="E590" s="37" t="s">
        <v>404</v>
      </c>
      <c r="F590" s="39"/>
      <c r="G590" s="39"/>
      <c r="H590" s="39"/>
      <c r="I590" s="39"/>
    </row>
    <row r="591" spans="5:9" x14ac:dyDescent="0.2">
      <c r="E591" s="37" t="s">
        <v>405</v>
      </c>
      <c r="F591" s="39"/>
      <c r="G591" s="39"/>
      <c r="H591" s="39"/>
      <c r="I591" s="39"/>
    </row>
    <row r="592" spans="5:9" x14ac:dyDescent="0.2">
      <c r="E592" s="37" t="s">
        <v>406</v>
      </c>
      <c r="F592" s="39"/>
      <c r="G592" s="39"/>
      <c r="H592" s="39"/>
      <c r="I592" s="39"/>
    </row>
    <row r="593" spans="5:9" x14ac:dyDescent="0.2">
      <c r="E593" s="37" t="s">
        <v>407</v>
      </c>
      <c r="F593" s="39"/>
      <c r="G593" s="39"/>
      <c r="H593" s="39"/>
      <c r="I593" s="39"/>
    </row>
    <row r="594" spans="5:9" x14ac:dyDescent="0.2">
      <c r="E594" s="37" t="s">
        <v>408</v>
      </c>
      <c r="F594" s="39"/>
      <c r="G594" s="39"/>
      <c r="H594" s="39"/>
      <c r="I594" s="39"/>
    </row>
    <row r="595" spans="5:9" x14ac:dyDescent="0.2">
      <c r="E595" s="37" t="s">
        <v>409</v>
      </c>
      <c r="F595" s="39"/>
      <c r="G595" s="39"/>
      <c r="H595" s="39"/>
      <c r="I595" s="39"/>
    </row>
    <row r="596" spans="5:9" x14ac:dyDescent="0.2">
      <c r="E596" s="37" t="s">
        <v>410</v>
      </c>
      <c r="F596" s="39"/>
      <c r="G596" s="39"/>
      <c r="H596" s="39"/>
      <c r="I596" s="39"/>
    </row>
    <row r="597" spans="5:9" x14ac:dyDescent="0.2">
      <c r="E597" s="37" t="s">
        <v>411</v>
      </c>
      <c r="F597" s="39"/>
      <c r="G597" s="39"/>
      <c r="H597" s="39"/>
      <c r="I597" s="39"/>
    </row>
    <row r="598" spans="5:9" x14ac:dyDescent="0.2">
      <c r="E598" s="37" t="s">
        <v>412</v>
      </c>
      <c r="F598" s="39"/>
      <c r="G598" s="39"/>
      <c r="H598" s="39"/>
      <c r="I598" s="39"/>
    </row>
    <row r="599" spans="5:9" x14ac:dyDescent="0.2">
      <c r="E599" s="37" t="s">
        <v>413</v>
      </c>
      <c r="F599" s="39"/>
      <c r="G599" s="39"/>
      <c r="H599" s="39"/>
      <c r="I599" s="39"/>
    </row>
    <row r="600" spans="5:9" x14ac:dyDescent="0.2">
      <c r="E600" s="37" t="s">
        <v>414</v>
      </c>
      <c r="F600" s="39"/>
      <c r="G600" s="39"/>
      <c r="H600" s="39"/>
      <c r="I600" s="39"/>
    </row>
    <row r="601" spans="5:9" x14ac:dyDescent="0.2">
      <c r="E601" s="37" t="s">
        <v>415</v>
      </c>
      <c r="F601" s="39"/>
      <c r="G601" s="39"/>
      <c r="H601" s="39"/>
      <c r="I601" s="39"/>
    </row>
    <row r="602" spans="5:9" x14ac:dyDescent="0.2">
      <c r="E602" s="37" t="s">
        <v>416</v>
      </c>
      <c r="F602" s="39"/>
      <c r="G602" s="39"/>
      <c r="H602" s="39"/>
      <c r="I602" s="39"/>
    </row>
    <row r="603" spans="5:9" x14ac:dyDescent="0.2">
      <c r="E603" s="37" t="s">
        <v>417</v>
      </c>
      <c r="F603" s="39"/>
      <c r="G603" s="39"/>
      <c r="H603" s="39"/>
      <c r="I603" s="39"/>
    </row>
    <row r="604" spans="5:9" x14ac:dyDescent="0.2">
      <c r="E604" s="37" t="s">
        <v>418</v>
      </c>
      <c r="F604" s="39"/>
      <c r="G604" s="39"/>
      <c r="H604" s="39"/>
      <c r="I604" s="39"/>
    </row>
    <row r="605" spans="5:9" x14ac:dyDescent="0.2">
      <c r="E605" s="37" t="s">
        <v>419</v>
      </c>
      <c r="F605" s="39"/>
      <c r="G605" s="39"/>
      <c r="H605" s="39"/>
      <c r="I605" s="39"/>
    </row>
    <row r="606" spans="5:9" x14ac:dyDescent="0.2">
      <c r="E606" s="37" t="s">
        <v>420</v>
      </c>
      <c r="F606" s="39"/>
      <c r="G606" s="39"/>
      <c r="H606" s="39"/>
      <c r="I606" s="39"/>
    </row>
    <row r="607" spans="5:9" x14ac:dyDescent="0.2">
      <c r="E607" s="37" t="s">
        <v>421</v>
      </c>
      <c r="F607" s="39"/>
      <c r="G607" s="39"/>
      <c r="H607" s="39"/>
      <c r="I607" s="39"/>
    </row>
    <row r="608" spans="5:9" x14ac:dyDescent="0.2">
      <c r="E608" s="37" t="s">
        <v>422</v>
      </c>
      <c r="F608" s="39"/>
      <c r="G608" s="39"/>
      <c r="H608" s="39"/>
      <c r="I608" s="39"/>
    </row>
    <row r="609" spans="5:9" x14ac:dyDescent="0.2">
      <c r="E609" s="37" t="s">
        <v>423</v>
      </c>
      <c r="F609" s="39"/>
      <c r="G609" s="39"/>
      <c r="H609" s="39"/>
      <c r="I609" s="39"/>
    </row>
    <row r="610" spans="5:9" x14ac:dyDescent="0.2">
      <c r="E610" s="37" t="s">
        <v>424</v>
      </c>
      <c r="F610" s="39"/>
      <c r="G610" s="39"/>
      <c r="H610" s="39"/>
      <c r="I610" s="39"/>
    </row>
    <row r="611" spans="5:9" x14ac:dyDescent="0.2">
      <c r="E611" s="37" t="s">
        <v>425</v>
      </c>
      <c r="F611" s="39"/>
      <c r="G611" s="39"/>
      <c r="H611" s="39"/>
      <c r="I611" s="39"/>
    </row>
    <row r="612" spans="5:9" x14ac:dyDescent="0.2">
      <c r="E612" s="37" t="s">
        <v>426</v>
      </c>
      <c r="F612" s="39"/>
      <c r="G612" s="39"/>
      <c r="H612" s="39"/>
      <c r="I612" s="39"/>
    </row>
    <row r="613" spans="5:9" x14ac:dyDescent="0.2">
      <c r="E613" s="37" t="s">
        <v>427</v>
      </c>
      <c r="F613" s="39"/>
      <c r="G613" s="39"/>
      <c r="H613" s="39"/>
      <c r="I613" s="39"/>
    </row>
    <row r="614" spans="5:9" x14ac:dyDescent="0.2">
      <c r="E614" s="37" t="s">
        <v>428</v>
      </c>
      <c r="F614" s="39"/>
      <c r="G614" s="39"/>
      <c r="H614" s="39"/>
      <c r="I614" s="39"/>
    </row>
    <row r="615" spans="5:9" x14ac:dyDescent="0.2">
      <c r="E615" s="37" t="s">
        <v>429</v>
      </c>
      <c r="F615" s="39"/>
      <c r="G615" s="39"/>
      <c r="H615" s="39"/>
      <c r="I615" s="39"/>
    </row>
    <row r="616" spans="5:9" x14ac:dyDescent="0.2">
      <c r="E616" s="37" t="s">
        <v>430</v>
      </c>
      <c r="F616" s="39"/>
      <c r="G616" s="39"/>
      <c r="H616" s="39"/>
      <c r="I616" s="39"/>
    </row>
    <row r="617" spans="5:9" x14ac:dyDescent="0.2">
      <c r="E617" s="37" t="s">
        <v>431</v>
      </c>
      <c r="F617" s="39"/>
      <c r="G617" s="39"/>
      <c r="H617" s="39"/>
      <c r="I617" s="39"/>
    </row>
    <row r="618" spans="5:9" x14ac:dyDescent="0.2">
      <c r="E618" s="37" t="s">
        <v>432</v>
      </c>
      <c r="F618" s="39"/>
      <c r="G618" s="39"/>
      <c r="H618" s="39"/>
      <c r="I618" s="39"/>
    </row>
    <row r="619" spans="5:9" x14ac:dyDescent="0.2">
      <c r="E619" s="37" t="s">
        <v>433</v>
      </c>
      <c r="F619" s="39"/>
      <c r="G619" s="39"/>
      <c r="H619" s="39"/>
      <c r="I619" s="39"/>
    </row>
    <row r="620" spans="5:9" x14ac:dyDescent="0.2">
      <c r="E620" s="37" t="s">
        <v>434</v>
      </c>
      <c r="F620" s="39"/>
      <c r="G620" s="39"/>
      <c r="H620" s="39"/>
      <c r="I620" s="39"/>
    </row>
    <row r="621" spans="5:9" x14ac:dyDescent="0.2">
      <c r="E621" s="37" t="s">
        <v>435</v>
      </c>
      <c r="F621" s="39"/>
      <c r="G621" s="39"/>
      <c r="H621" s="39"/>
      <c r="I621" s="39"/>
    </row>
    <row r="622" spans="5:9" x14ac:dyDescent="0.2">
      <c r="E622" s="37" t="s">
        <v>436</v>
      </c>
      <c r="F622" s="39"/>
      <c r="G622" s="39"/>
      <c r="H622" s="39"/>
      <c r="I622" s="39"/>
    </row>
    <row r="623" spans="5:9" x14ac:dyDescent="0.2">
      <c r="E623" s="37" t="s">
        <v>437</v>
      </c>
      <c r="F623" s="39"/>
      <c r="G623" s="39"/>
      <c r="H623" s="39"/>
      <c r="I623" s="39"/>
    </row>
    <row r="624" spans="5:9" x14ac:dyDescent="0.2">
      <c r="E624" s="37" t="s">
        <v>438</v>
      </c>
      <c r="F624" s="39"/>
      <c r="G624" s="39"/>
      <c r="H624" s="39"/>
      <c r="I624" s="39"/>
    </row>
    <row r="625" spans="5:9" x14ac:dyDescent="0.2">
      <c r="E625" s="37" t="s">
        <v>439</v>
      </c>
      <c r="F625" s="39"/>
      <c r="G625" s="39"/>
      <c r="H625" s="39"/>
      <c r="I625" s="39"/>
    </row>
    <row r="626" spans="5:9" x14ac:dyDescent="0.2">
      <c r="E626" s="37" t="s">
        <v>440</v>
      </c>
      <c r="F626" s="39"/>
      <c r="G626" s="39"/>
      <c r="H626" s="39"/>
      <c r="I626" s="39"/>
    </row>
    <row r="627" spans="5:9" x14ac:dyDescent="0.2">
      <c r="E627" s="37" t="s">
        <v>441</v>
      </c>
      <c r="F627" s="39"/>
      <c r="G627" s="39"/>
      <c r="H627" s="39"/>
      <c r="I627" s="39"/>
    </row>
    <row r="628" spans="5:9" x14ac:dyDescent="0.2">
      <c r="E628" s="37" t="s">
        <v>442</v>
      </c>
      <c r="F628" s="39"/>
      <c r="G628" s="39"/>
      <c r="H628" s="39"/>
      <c r="I628" s="39"/>
    </row>
    <row r="629" spans="5:9" x14ac:dyDescent="0.2">
      <c r="E629" s="37" t="s">
        <v>443</v>
      </c>
      <c r="F629" s="39"/>
      <c r="G629" s="39"/>
      <c r="H629" s="39"/>
      <c r="I629" s="39"/>
    </row>
    <row r="630" spans="5:9" x14ac:dyDescent="0.2">
      <c r="E630" s="37" t="s">
        <v>444</v>
      </c>
      <c r="F630" s="39"/>
      <c r="G630" s="39"/>
      <c r="H630" s="39"/>
      <c r="I630" s="39"/>
    </row>
    <row r="631" spans="5:9" x14ac:dyDescent="0.2">
      <c r="E631" s="37" t="s">
        <v>445</v>
      </c>
      <c r="F631" s="39"/>
      <c r="G631" s="39"/>
      <c r="H631" s="39"/>
      <c r="I631" s="39"/>
    </row>
    <row r="632" spans="5:9" x14ac:dyDescent="0.2">
      <c r="E632" s="37" t="s">
        <v>446</v>
      </c>
      <c r="F632" s="39"/>
      <c r="G632" s="39"/>
      <c r="H632" s="39"/>
      <c r="I632" s="39"/>
    </row>
    <row r="633" spans="5:9" x14ac:dyDescent="0.2">
      <c r="E633" s="37" t="s">
        <v>447</v>
      </c>
      <c r="F633" s="39"/>
      <c r="G633" s="39"/>
      <c r="H633" s="39"/>
      <c r="I633" s="39"/>
    </row>
    <row r="634" spans="5:9" x14ac:dyDescent="0.2">
      <c r="E634" s="37" t="s">
        <v>448</v>
      </c>
      <c r="F634" s="39"/>
      <c r="G634" s="39"/>
      <c r="H634" s="39"/>
      <c r="I634" s="39"/>
    </row>
    <row r="635" spans="5:9" x14ac:dyDescent="0.2">
      <c r="E635" s="37" t="s">
        <v>449</v>
      </c>
      <c r="F635" s="39"/>
      <c r="G635" s="39"/>
      <c r="H635" s="39"/>
      <c r="I635" s="39"/>
    </row>
    <row r="636" spans="5:9" x14ac:dyDescent="0.2">
      <c r="E636" s="37" t="s">
        <v>450</v>
      </c>
      <c r="F636" s="39"/>
      <c r="G636" s="39"/>
      <c r="H636" s="39"/>
      <c r="I636" s="39"/>
    </row>
    <row r="637" spans="5:9" x14ac:dyDescent="0.2">
      <c r="E637" s="37" t="s">
        <v>451</v>
      </c>
      <c r="F637" s="39"/>
      <c r="G637" s="39"/>
      <c r="H637" s="39"/>
      <c r="I637" s="39"/>
    </row>
    <row r="638" spans="5:9" x14ac:dyDescent="0.2">
      <c r="E638" s="37" t="s">
        <v>452</v>
      </c>
      <c r="F638" s="39"/>
      <c r="G638" s="39"/>
      <c r="H638" s="39"/>
      <c r="I638" s="39"/>
    </row>
    <row r="639" spans="5:9" x14ac:dyDescent="0.2">
      <c r="E639" s="37" t="s">
        <v>453</v>
      </c>
      <c r="F639" s="39"/>
      <c r="G639" s="39"/>
      <c r="H639" s="39"/>
      <c r="I639" s="39"/>
    </row>
    <row r="640" spans="5:9" x14ac:dyDescent="0.2">
      <c r="E640" s="37" t="s">
        <v>454</v>
      </c>
      <c r="F640" s="39"/>
      <c r="G640" s="39"/>
      <c r="H640" s="39"/>
      <c r="I640" s="39"/>
    </row>
    <row r="641" spans="5:9" x14ac:dyDescent="0.2">
      <c r="E641" s="37" t="s">
        <v>455</v>
      </c>
      <c r="F641" s="39"/>
      <c r="G641" s="39"/>
      <c r="H641" s="39"/>
      <c r="I641" s="39"/>
    </row>
    <row r="642" spans="5:9" x14ac:dyDescent="0.2">
      <c r="E642" s="37" t="s">
        <v>456</v>
      </c>
      <c r="F642" s="39"/>
      <c r="G642" s="39"/>
      <c r="H642" s="39"/>
      <c r="I642" s="39"/>
    </row>
    <row r="643" spans="5:9" x14ac:dyDescent="0.2">
      <c r="E643" s="37" t="s">
        <v>457</v>
      </c>
      <c r="F643" s="39"/>
      <c r="G643" s="39"/>
      <c r="H643" s="39"/>
      <c r="I643" s="39"/>
    </row>
    <row r="644" spans="5:9" x14ac:dyDescent="0.2">
      <c r="E644" s="37" t="s">
        <v>458</v>
      </c>
      <c r="F644" s="39"/>
      <c r="G644" s="39"/>
      <c r="H644" s="39"/>
      <c r="I644" s="39"/>
    </row>
    <row r="645" spans="5:9" x14ac:dyDescent="0.2">
      <c r="E645" s="37" t="s">
        <v>459</v>
      </c>
      <c r="F645" s="39"/>
      <c r="G645" s="39"/>
      <c r="H645" s="39"/>
      <c r="I645" s="39"/>
    </row>
    <row r="646" spans="5:9" x14ac:dyDescent="0.2">
      <c r="E646" s="37" t="s">
        <v>460</v>
      </c>
      <c r="F646" s="39"/>
      <c r="G646" s="39"/>
      <c r="H646" s="39"/>
      <c r="I646" s="39"/>
    </row>
    <row r="647" spans="5:9" x14ac:dyDescent="0.2">
      <c r="E647" s="37" t="s">
        <v>461</v>
      </c>
      <c r="F647" s="39"/>
      <c r="G647" s="39"/>
      <c r="H647" s="39"/>
      <c r="I647" s="39"/>
    </row>
    <row r="648" spans="5:9" x14ac:dyDescent="0.2">
      <c r="E648" s="37" t="s">
        <v>462</v>
      </c>
      <c r="F648" s="39"/>
      <c r="G648" s="39"/>
      <c r="H648" s="39"/>
      <c r="I648" s="39"/>
    </row>
    <row r="649" spans="5:9" x14ac:dyDescent="0.2">
      <c r="E649" s="37" t="s">
        <v>463</v>
      </c>
      <c r="F649" s="39"/>
      <c r="G649" s="39"/>
      <c r="H649" s="39"/>
      <c r="I649" s="39"/>
    </row>
    <row r="650" spans="5:9" x14ac:dyDescent="0.2">
      <c r="E650" s="37" t="s">
        <v>464</v>
      </c>
      <c r="F650" s="39"/>
      <c r="G650" s="39"/>
      <c r="H650" s="39"/>
      <c r="I650" s="39"/>
    </row>
    <row r="651" spans="5:9" x14ac:dyDescent="0.2">
      <c r="E651" s="37" t="s">
        <v>465</v>
      </c>
      <c r="F651" s="39"/>
      <c r="G651" s="39"/>
      <c r="H651" s="39"/>
      <c r="I651" s="39"/>
    </row>
    <row r="652" spans="5:9" x14ac:dyDescent="0.2">
      <c r="E652" s="37" t="s">
        <v>466</v>
      </c>
      <c r="F652" s="39"/>
      <c r="G652" s="39"/>
      <c r="H652" s="39"/>
      <c r="I652" s="39"/>
    </row>
    <row r="653" spans="5:9" x14ac:dyDescent="0.2">
      <c r="E653" s="37" t="s">
        <v>467</v>
      </c>
      <c r="F653" s="39"/>
      <c r="G653" s="39"/>
      <c r="H653" s="39"/>
      <c r="I653" s="39"/>
    </row>
    <row r="654" spans="5:9" x14ac:dyDescent="0.2">
      <c r="E654" s="37" t="s">
        <v>468</v>
      </c>
      <c r="F654" s="39"/>
      <c r="G654" s="39"/>
      <c r="H654" s="39"/>
      <c r="I654" s="39"/>
    </row>
    <row r="655" spans="5:9" x14ac:dyDescent="0.2">
      <c r="E655" s="37" t="s">
        <v>469</v>
      </c>
      <c r="F655" s="39"/>
      <c r="G655" s="39"/>
      <c r="H655" s="39"/>
      <c r="I655" s="39"/>
    </row>
    <row r="656" spans="5:9" x14ac:dyDescent="0.2">
      <c r="E656" s="37" t="s">
        <v>470</v>
      </c>
      <c r="F656" s="39"/>
      <c r="G656" s="39"/>
      <c r="H656" s="39"/>
      <c r="I656" s="39"/>
    </row>
    <row r="657" spans="5:9" x14ac:dyDescent="0.2">
      <c r="E657" s="37" t="s">
        <v>471</v>
      </c>
      <c r="F657" s="39"/>
      <c r="G657" s="39"/>
      <c r="H657" s="39"/>
      <c r="I657" s="39"/>
    </row>
    <row r="658" spans="5:9" x14ac:dyDescent="0.2">
      <c r="E658" s="37" t="s">
        <v>472</v>
      </c>
      <c r="F658" s="39"/>
      <c r="G658" s="39"/>
      <c r="H658" s="39"/>
      <c r="I658" s="39"/>
    </row>
    <row r="659" spans="5:9" x14ac:dyDescent="0.2">
      <c r="E659" s="37" t="s">
        <v>473</v>
      </c>
      <c r="F659" s="39"/>
      <c r="G659" s="39"/>
      <c r="H659" s="39"/>
      <c r="I659" s="39"/>
    </row>
    <row r="660" spans="5:9" x14ac:dyDescent="0.2">
      <c r="E660" s="37" t="s">
        <v>474</v>
      </c>
      <c r="F660" s="39"/>
      <c r="G660" s="39"/>
      <c r="H660" s="39"/>
      <c r="I660" s="39"/>
    </row>
    <row r="661" spans="5:9" x14ac:dyDescent="0.2">
      <c r="E661" s="37" t="s">
        <v>475</v>
      </c>
      <c r="F661" s="39"/>
      <c r="G661" s="39"/>
      <c r="H661" s="39"/>
      <c r="I661" s="39"/>
    </row>
    <row r="662" spans="5:9" x14ac:dyDescent="0.2">
      <c r="E662" s="37" t="s">
        <v>476</v>
      </c>
      <c r="F662" s="39"/>
      <c r="G662" s="39"/>
      <c r="H662" s="39"/>
      <c r="I662" s="39"/>
    </row>
    <row r="663" spans="5:9" x14ac:dyDescent="0.2">
      <c r="E663" s="37" t="s">
        <v>477</v>
      </c>
      <c r="F663" s="39"/>
      <c r="G663" s="39"/>
      <c r="H663" s="39"/>
      <c r="I663" s="39"/>
    </row>
    <row r="664" spans="5:9" x14ac:dyDescent="0.2">
      <c r="E664" s="37" t="s">
        <v>478</v>
      </c>
      <c r="F664" s="39"/>
      <c r="G664" s="39"/>
      <c r="H664" s="39"/>
      <c r="I664" s="39"/>
    </row>
    <row r="665" spans="5:9" x14ac:dyDescent="0.2">
      <c r="E665" s="37" t="s">
        <v>479</v>
      </c>
      <c r="F665" s="39"/>
      <c r="G665" s="39"/>
      <c r="H665" s="39"/>
      <c r="I665" s="39"/>
    </row>
    <row r="666" spans="5:9" x14ac:dyDescent="0.2">
      <c r="E666" s="37" t="s">
        <v>480</v>
      </c>
      <c r="F666" s="39"/>
      <c r="G666" s="39"/>
      <c r="H666" s="39"/>
      <c r="I666" s="39"/>
    </row>
    <row r="667" spans="5:9" x14ac:dyDescent="0.2">
      <c r="E667" s="37" t="s">
        <v>481</v>
      </c>
      <c r="F667" s="39"/>
      <c r="G667" s="39"/>
      <c r="H667" s="39"/>
      <c r="I667" s="39"/>
    </row>
    <row r="668" spans="5:9" x14ac:dyDescent="0.2">
      <c r="E668" s="37" t="s">
        <v>482</v>
      </c>
      <c r="F668" s="39"/>
      <c r="G668" s="39"/>
      <c r="H668" s="39"/>
      <c r="I668" s="39"/>
    </row>
    <row r="669" spans="5:9" x14ac:dyDescent="0.2">
      <c r="E669" s="37" t="s">
        <v>483</v>
      </c>
      <c r="F669" s="39"/>
      <c r="G669" s="39"/>
      <c r="H669" s="39"/>
      <c r="I669" s="39"/>
    </row>
    <row r="670" spans="5:9" x14ac:dyDescent="0.2">
      <c r="E670" s="37" t="s">
        <v>484</v>
      </c>
      <c r="F670" s="39"/>
      <c r="G670" s="39"/>
      <c r="H670" s="39"/>
      <c r="I670" s="39"/>
    </row>
    <row r="671" spans="5:9" x14ac:dyDescent="0.2">
      <c r="E671" s="37" t="s">
        <v>485</v>
      </c>
      <c r="F671" s="39"/>
      <c r="G671" s="39"/>
      <c r="H671" s="39"/>
      <c r="I671" s="39"/>
    </row>
    <row r="672" spans="5:9" x14ac:dyDescent="0.2">
      <c r="E672" s="37" t="s">
        <v>486</v>
      </c>
      <c r="F672" s="39"/>
      <c r="G672" s="39"/>
      <c r="H672" s="39"/>
      <c r="I672" s="39"/>
    </row>
    <row r="673" spans="5:9" x14ac:dyDescent="0.2">
      <c r="E673" s="37" t="s">
        <v>487</v>
      </c>
      <c r="F673" s="39"/>
      <c r="G673" s="39"/>
      <c r="H673" s="39"/>
      <c r="I673" s="39"/>
    </row>
    <row r="674" spans="5:9" x14ac:dyDescent="0.2">
      <c r="E674" s="37" t="s">
        <v>488</v>
      </c>
      <c r="F674" s="39"/>
      <c r="G674" s="39"/>
      <c r="H674" s="39"/>
      <c r="I674" s="39"/>
    </row>
    <row r="675" spans="5:9" x14ac:dyDescent="0.2">
      <c r="E675" s="37" t="s">
        <v>489</v>
      </c>
      <c r="F675" s="39"/>
      <c r="G675" s="39"/>
      <c r="H675" s="39"/>
      <c r="I675" s="39"/>
    </row>
    <row r="676" spans="5:9" x14ac:dyDescent="0.2">
      <c r="E676" s="37" t="s">
        <v>490</v>
      </c>
      <c r="F676" s="39"/>
      <c r="G676" s="39"/>
      <c r="H676" s="39"/>
      <c r="I676" s="39"/>
    </row>
    <row r="677" spans="5:9" x14ac:dyDescent="0.2">
      <c r="E677" s="37" t="s">
        <v>491</v>
      </c>
      <c r="F677" s="39"/>
      <c r="G677" s="39"/>
      <c r="H677" s="39"/>
      <c r="I677" s="39"/>
    </row>
    <row r="678" spans="5:9" x14ac:dyDescent="0.2">
      <c r="E678" s="37" t="s">
        <v>492</v>
      </c>
      <c r="F678" s="39"/>
      <c r="G678" s="39"/>
      <c r="H678" s="39"/>
      <c r="I678" s="39"/>
    </row>
    <row r="679" spans="5:9" x14ac:dyDescent="0.2">
      <c r="E679" s="37" t="s">
        <v>493</v>
      </c>
      <c r="F679" s="39"/>
      <c r="G679" s="39"/>
      <c r="H679" s="39"/>
      <c r="I679" s="39"/>
    </row>
    <row r="680" spans="5:9" x14ac:dyDescent="0.2">
      <c r="E680" s="37" t="s">
        <v>494</v>
      </c>
      <c r="F680" s="39"/>
      <c r="G680" s="39"/>
      <c r="H680" s="39"/>
      <c r="I680" s="39"/>
    </row>
    <row r="681" spans="5:9" x14ac:dyDescent="0.2">
      <c r="E681" s="37" t="s">
        <v>495</v>
      </c>
      <c r="F681" s="39"/>
      <c r="G681" s="39"/>
      <c r="H681" s="39"/>
      <c r="I681" s="39"/>
    </row>
    <row r="682" spans="5:9" x14ac:dyDescent="0.2">
      <c r="E682" s="37" t="s">
        <v>496</v>
      </c>
      <c r="F682" s="39"/>
      <c r="G682" s="39"/>
      <c r="H682" s="39"/>
      <c r="I682" s="39"/>
    </row>
    <row r="683" spans="5:9" x14ac:dyDescent="0.2">
      <c r="E683" s="37" t="s">
        <v>497</v>
      </c>
      <c r="F683" s="39"/>
      <c r="G683" s="39"/>
      <c r="H683" s="39"/>
      <c r="I683" s="39"/>
    </row>
    <row r="684" spans="5:9" x14ac:dyDescent="0.2">
      <c r="E684" s="37" t="s">
        <v>498</v>
      </c>
      <c r="F684" s="39"/>
      <c r="G684" s="39"/>
      <c r="H684" s="39"/>
      <c r="I684" s="39"/>
    </row>
    <row r="685" spans="5:9" x14ac:dyDescent="0.2">
      <c r="E685" s="37" t="s">
        <v>499</v>
      </c>
      <c r="F685" s="39"/>
      <c r="G685" s="39"/>
      <c r="H685" s="39"/>
      <c r="I685" s="39"/>
    </row>
    <row r="686" spans="5:9" x14ac:dyDescent="0.2">
      <c r="E686" s="37" t="s">
        <v>500</v>
      </c>
      <c r="F686" s="39"/>
      <c r="G686" s="39"/>
      <c r="H686" s="39"/>
      <c r="I686" s="39"/>
    </row>
    <row r="687" spans="5:9" x14ac:dyDescent="0.2">
      <c r="E687" s="37" t="s">
        <v>501</v>
      </c>
      <c r="F687" s="39"/>
      <c r="G687" s="39"/>
      <c r="H687" s="39"/>
      <c r="I687" s="39"/>
    </row>
    <row r="688" spans="5:9" x14ac:dyDescent="0.2">
      <c r="E688" s="37" t="s">
        <v>502</v>
      </c>
      <c r="F688" s="39"/>
      <c r="G688" s="39"/>
      <c r="H688" s="39"/>
      <c r="I688" s="39"/>
    </row>
    <row r="689" spans="5:9" x14ac:dyDescent="0.2">
      <c r="E689" s="37" t="s">
        <v>503</v>
      </c>
      <c r="F689" s="39"/>
      <c r="G689" s="39"/>
      <c r="H689" s="39"/>
      <c r="I689" s="39"/>
    </row>
    <row r="690" spans="5:9" x14ac:dyDescent="0.2">
      <c r="E690" s="37" t="s">
        <v>504</v>
      </c>
      <c r="F690" s="39"/>
      <c r="G690" s="39"/>
      <c r="H690" s="39"/>
      <c r="I690" s="39"/>
    </row>
    <row r="691" spans="5:9" x14ac:dyDescent="0.2">
      <c r="E691" s="37" t="s">
        <v>505</v>
      </c>
      <c r="F691" s="39"/>
      <c r="G691" s="39"/>
      <c r="H691" s="39"/>
      <c r="I691" s="39"/>
    </row>
    <row r="692" spans="5:9" x14ac:dyDescent="0.2">
      <c r="E692" s="37" t="s">
        <v>506</v>
      </c>
      <c r="F692" s="39"/>
      <c r="G692" s="39"/>
      <c r="H692" s="39"/>
      <c r="I692" s="39"/>
    </row>
    <row r="693" spans="5:9" x14ac:dyDescent="0.2">
      <c r="E693" s="37" t="s">
        <v>507</v>
      </c>
      <c r="F693" s="39"/>
      <c r="G693" s="39"/>
      <c r="H693" s="39"/>
      <c r="I693" s="39"/>
    </row>
    <row r="694" spans="5:9" x14ac:dyDescent="0.2">
      <c r="E694" s="37" t="s">
        <v>508</v>
      </c>
      <c r="F694" s="39"/>
      <c r="G694" s="39"/>
      <c r="H694" s="39"/>
      <c r="I694" s="39"/>
    </row>
    <row r="695" spans="5:9" x14ac:dyDescent="0.2">
      <c r="E695" s="37" t="s">
        <v>509</v>
      </c>
      <c r="F695" s="39"/>
      <c r="G695" s="39"/>
      <c r="H695" s="39"/>
      <c r="I695" s="39"/>
    </row>
    <row r="696" spans="5:9" x14ac:dyDescent="0.2">
      <c r="E696" s="37" t="s">
        <v>510</v>
      </c>
      <c r="F696" s="39"/>
      <c r="G696" s="39"/>
      <c r="H696" s="39"/>
      <c r="I696" s="39"/>
    </row>
    <row r="697" spans="5:9" x14ac:dyDescent="0.2">
      <c r="E697" s="37" t="s">
        <v>511</v>
      </c>
      <c r="F697" s="39"/>
      <c r="G697" s="39"/>
      <c r="H697" s="39"/>
      <c r="I697" s="39"/>
    </row>
    <row r="698" spans="5:9" x14ac:dyDescent="0.2">
      <c r="E698" s="37" t="s">
        <v>512</v>
      </c>
      <c r="F698" s="39"/>
      <c r="G698" s="39"/>
      <c r="H698" s="39"/>
      <c r="I698" s="39"/>
    </row>
    <row r="699" spans="5:9" x14ac:dyDescent="0.2">
      <c r="E699" s="37" t="s">
        <v>513</v>
      </c>
      <c r="F699" s="39"/>
      <c r="G699" s="39"/>
      <c r="H699" s="39"/>
      <c r="I699" s="39"/>
    </row>
    <row r="700" spans="5:9" x14ac:dyDescent="0.2">
      <c r="E700" s="37" t="s">
        <v>514</v>
      </c>
      <c r="F700" s="39"/>
      <c r="G700" s="39"/>
      <c r="H700" s="39"/>
      <c r="I700" s="39"/>
    </row>
    <row r="701" spans="5:9" x14ac:dyDescent="0.2">
      <c r="E701" s="37" t="s">
        <v>515</v>
      </c>
      <c r="F701" s="39"/>
      <c r="G701" s="39"/>
      <c r="H701" s="39"/>
      <c r="I701" s="39"/>
    </row>
    <row r="702" spans="5:9" x14ac:dyDescent="0.2">
      <c r="E702" s="37" t="s">
        <v>516</v>
      </c>
      <c r="F702" s="39"/>
      <c r="G702" s="39"/>
      <c r="H702" s="39"/>
      <c r="I702" s="39"/>
    </row>
    <row r="703" spans="5:9" x14ac:dyDescent="0.2">
      <c r="E703" s="37" t="s">
        <v>517</v>
      </c>
      <c r="F703" s="39"/>
      <c r="G703" s="39"/>
      <c r="H703" s="39"/>
      <c r="I703" s="39"/>
    </row>
    <row r="704" spans="5:9" x14ac:dyDescent="0.2">
      <c r="E704" s="37" t="s">
        <v>518</v>
      </c>
      <c r="F704" s="39"/>
      <c r="G704" s="39"/>
      <c r="H704" s="39"/>
      <c r="I704" s="39"/>
    </row>
    <row r="705" spans="5:9" x14ac:dyDescent="0.2">
      <c r="E705" s="37" t="s">
        <v>519</v>
      </c>
      <c r="F705" s="39"/>
      <c r="G705" s="39"/>
      <c r="H705" s="39"/>
      <c r="I705" s="39"/>
    </row>
    <row r="706" spans="5:9" x14ac:dyDescent="0.2">
      <c r="E706" s="37" t="s">
        <v>520</v>
      </c>
      <c r="F706" s="39"/>
      <c r="G706" s="39"/>
      <c r="H706" s="39"/>
      <c r="I706" s="39"/>
    </row>
    <row r="707" spans="5:9" x14ac:dyDescent="0.2">
      <c r="E707" s="37" t="s">
        <v>521</v>
      </c>
      <c r="F707" s="39"/>
      <c r="G707" s="39"/>
      <c r="H707" s="39"/>
      <c r="I707" s="39"/>
    </row>
    <row r="708" spans="5:9" x14ac:dyDescent="0.2">
      <c r="E708" s="37" t="s">
        <v>522</v>
      </c>
      <c r="F708" s="39"/>
      <c r="G708" s="39"/>
      <c r="H708" s="39"/>
      <c r="I708" s="39"/>
    </row>
    <row r="709" spans="5:9" x14ac:dyDescent="0.2">
      <c r="E709" s="37" t="s">
        <v>523</v>
      </c>
      <c r="F709" s="39"/>
      <c r="G709" s="39"/>
      <c r="H709" s="39"/>
      <c r="I709" s="39"/>
    </row>
    <row r="710" spans="5:9" x14ac:dyDescent="0.2">
      <c r="E710" s="37" t="s">
        <v>524</v>
      </c>
      <c r="F710" s="39"/>
      <c r="G710" s="39"/>
      <c r="H710" s="39"/>
      <c r="I710" s="39"/>
    </row>
    <row r="711" spans="5:9" x14ac:dyDescent="0.2">
      <c r="E711" s="37" t="s">
        <v>525</v>
      </c>
      <c r="F711" s="39"/>
      <c r="G711" s="39"/>
      <c r="H711" s="39"/>
      <c r="I711" s="39"/>
    </row>
    <row r="712" spans="5:9" x14ac:dyDescent="0.2">
      <c r="E712" s="37" t="s">
        <v>526</v>
      </c>
      <c r="F712" s="39"/>
      <c r="G712" s="39"/>
      <c r="H712" s="39"/>
      <c r="I712" s="39"/>
    </row>
    <row r="713" spans="5:9" x14ac:dyDescent="0.2">
      <c r="E713" s="37" t="s">
        <v>527</v>
      </c>
      <c r="F713" s="39"/>
      <c r="G713" s="39"/>
      <c r="H713" s="39"/>
      <c r="I713" s="39"/>
    </row>
    <row r="714" spans="5:9" x14ac:dyDescent="0.2">
      <c r="E714" s="37" t="s">
        <v>528</v>
      </c>
      <c r="F714" s="39"/>
      <c r="G714" s="39"/>
      <c r="H714" s="39"/>
      <c r="I714" s="39"/>
    </row>
    <row r="715" spans="5:9" x14ac:dyDescent="0.2">
      <c r="E715" s="37" t="s">
        <v>529</v>
      </c>
      <c r="F715" s="39"/>
      <c r="G715" s="39"/>
      <c r="H715" s="39"/>
      <c r="I715" s="39"/>
    </row>
    <row r="716" spans="5:9" x14ac:dyDescent="0.2">
      <c r="E716" s="37" t="s">
        <v>530</v>
      </c>
      <c r="F716" s="39"/>
      <c r="G716" s="39"/>
      <c r="H716" s="39"/>
      <c r="I716" s="39"/>
    </row>
    <row r="717" spans="5:9" x14ac:dyDescent="0.2">
      <c r="E717" s="37" t="s">
        <v>531</v>
      </c>
      <c r="F717" s="39"/>
      <c r="G717" s="39"/>
      <c r="H717" s="39"/>
      <c r="I717" s="39"/>
    </row>
    <row r="718" spans="5:9" x14ac:dyDescent="0.2">
      <c r="E718" s="37" t="s">
        <v>532</v>
      </c>
      <c r="F718" s="39"/>
      <c r="G718" s="39"/>
      <c r="H718" s="39"/>
      <c r="I718" s="39"/>
    </row>
    <row r="719" spans="5:9" x14ac:dyDescent="0.2">
      <c r="E719" s="37" t="s">
        <v>533</v>
      </c>
      <c r="F719" s="39"/>
      <c r="G719" s="39"/>
      <c r="H719" s="39"/>
      <c r="I719" s="39"/>
    </row>
    <row r="720" spans="5:9" x14ac:dyDescent="0.2">
      <c r="E720" s="37" t="s">
        <v>534</v>
      </c>
      <c r="F720" s="39"/>
      <c r="G720" s="39"/>
      <c r="H720" s="39"/>
      <c r="I720" s="39"/>
    </row>
    <row r="721" spans="5:9" x14ac:dyDescent="0.2">
      <c r="E721" s="37" t="s">
        <v>535</v>
      </c>
      <c r="F721" s="39"/>
      <c r="G721" s="39"/>
      <c r="H721" s="39"/>
      <c r="I721" s="39"/>
    </row>
    <row r="722" spans="5:9" x14ac:dyDescent="0.2">
      <c r="E722" s="37" t="s">
        <v>536</v>
      </c>
      <c r="F722" s="39"/>
      <c r="G722" s="39"/>
      <c r="H722" s="39"/>
      <c r="I722" s="39"/>
    </row>
    <row r="723" spans="5:9" x14ac:dyDescent="0.2">
      <c r="E723" s="37" t="s">
        <v>537</v>
      </c>
      <c r="F723" s="39"/>
      <c r="G723" s="39"/>
      <c r="H723" s="39"/>
      <c r="I723" s="39"/>
    </row>
    <row r="724" spans="5:9" x14ac:dyDescent="0.2">
      <c r="E724" s="37" t="s">
        <v>538</v>
      </c>
      <c r="F724" s="39"/>
      <c r="G724" s="39"/>
      <c r="H724" s="39"/>
      <c r="I724" s="39"/>
    </row>
    <row r="725" spans="5:9" x14ac:dyDescent="0.2">
      <c r="E725" s="37" t="s">
        <v>539</v>
      </c>
      <c r="F725" s="39"/>
      <c r="G725" s="39"/>
      <c r="H725" s="39"/>
      <c r="I725" s="39"/>
    </row>
    <row r="726" spans="5:9" x14ac:dyDescent="0.2">
      <c r="E726" s="37" t="s">
        <v>540</v>
      </c>
      <c r="F726" s="39"/>
      <c r="G726" s="39"/>
      <c r="H726" s="39"/>
      <c r="I726" s="39"/>
    </row>
    <row r="727" spans="5:9" x14ac:dyDescent="0.2">
      <c r="E727" s="37" t="s">
        <v>541</v>
      </c>
      <c r="F727" s="39"/>
      <c r="G727" s="39"/>
      <c r="H727" s="39"/>
      <c r="I727" s="39"/>
    </row>
    <row r="728" spans="5:9" x14ac:dyDescent="0.2">
      <c r="E728" s="37" t="s">
        <v>542</v>
      </c>
      <c r="F728" s="39"/>
      <c r="G728" s="39"/>
      <c r="H728" s="39"/>
      <c r="I728" s="39"/>
    </row>
    <row r="729" spans="5:9" x14ac:dyDescent="0.2">
      <c r="E729" s="37" t="s">
        <v>543</v>
      </c>
      <c r="F729" s="39"/>
      <c r="G729" s="39"/>
      <c r="H729" s="39"/>
      <c r="I729" s="39"/>
    </row>
    <row r="730" spans="5:9" x14ac:dyDescent="0.2">
      <c r="E730" s="37" t="s">
        <v>544</v>
      </c>
      <c r="F730" s="39"/>
      <c r="G730" s="39"/>
      <c r="H730" s="39"/>
      <c r="I730" s="39"/>
    </row>
    <row r="731" spans="5:9" x14ac:dyDescent="0.2">
      <c r="E731" s="37" t="s">
        <v>545</v>
      </c>
      <c r="F731" s="39"/>
      <c r="G731" s="39"/>
      <c r="H731" s="39"/>
      <c r="I731" s="39"/>
    </row>
    <row r="732" spans="5:9" x14ac:dyDescent="0.2">
      <c r="E732" s="37" t="s">
        <v>546</v>
      </c>
      <c r="F732" s="39"/>
      <c r="G732" s="39"/>
      <c r="H732" s="39"/>
      <c r="I732" s="39"/>
    </row>
    <row r="733" spans="5:9" x14ac:dyDescent="0.2">
      <c r="E733" s="37" t="s">
        <v>547</v>
      </c>
      <c r="F733" s="39"/>
      <c r="G733" s="39"/>
      <c r="H733" s="39"/>
      <c r="I733" s="39"/>
    </row>
    <row r="734" spans="5:9" x14ac:dyDescent="0.2">
      <c r="E734" s="37" t="s">
        <v>548</v>
      </c>
      <c r="F734" s="39"/>
      <c r="G734" s="39"/>
      <c r="H734" s="39"/>
      <c r="I734" s="39"/>
    </row>
    <row r="735" spans="5:9" x14ac:dyDescent="0.2">
      <c r="E735" s="37" t="s">
        <v>549</v>
      </c>
      <c r="F735" s="39"/>
      <c r="G735" s="39"/>
      <c r="H735" s="39"/>
      <c r="I735" s="39"/>
    </row>
    <row r="736" spans="5:9" x14ac:dyDescent="0.2">
      <c r="E736" s="37" t="s">
        <v>550</v>
      </c>
      <c r="F736" s="39"/>
      <c r="G736" s="39"/>
      <c r="H736" s="39"/>
      <c r="I736" s="39"/>
    </row>
    <row r="737" spans="5:9" x14ac:dyDescent="0.2">
      <c r="E737" s="37" t="s">
        <v>551</v>
      </c>
      <c r="F737" s="39"/>
      <c r="G737" s="39"/>
      <c r="H737" s="39"/>
      <c r="I737" s="39"/>
    </row>
    <row r="738" spans="5:9" x14ac:dyDescent="0.2">
      <c r="E738" s="37" t="s">
        <v>552</v>
      </c>
      <c r="F738" s="39"/>
      <c r="G738" s="39"/>
      <c r="H738" s="39"/>
      <c r="I738" s="39"/>
    </row>
    <row r="739" spans="5:9" x14ac:dyDescent="0.2">
      <c r="E739" s="37" t="s">
        <v>553</v>
      </c>
      <c r="F739" s="39"/>
      <c r="G739" s="39"/>
      <c r="H739" s="39"/>
      <c r="I739" s="39"/>
    </row>
    <row r="740" spans="5:9" x14ac:dyDescent="0.2">
      <c r="E740" s="37" t="s">
        <v>554</v>
      </c>
      <c r="F740" s="39"/>
      <c r="G740" s="39"/>
      <c r="H740" s="39"/>
      <c r="I740" s="39"/>
    </row>
    <row r="741" spans="5:9" x14ac:dyDescent="0.2">
      <c r="E741" s="37" t="s">
        <v>555</v>
      </c>
      <c r="F741" s="39"/>
      <c r="G741" s="39"/>
      <c r="H741" s="39"/>
      <c r="I741" s="39"/>
    </row>
    <row r="742" spans="5:9" x14ac:dyDescent="0.2">
      <c r="E742" s="37" t="s">
        <v>556</v>
      </c>
      <c r="F742" s="39"/>
      <c r="G742" s="39"/>
      <c r="H742" s="39"/>
      <c r="I742" s="39"/>
    </row>
    <row r="743" spans="5:9" x14ac:dyDescent="0.2">
      <c r="E743" s="37" t="s">
        <v>557</v>
      </c>
      <c r="F743" s="39"/>
      <c r="G743" s="39"/>
      <c r="H743" s="39"/>
      <c r="I743" s="39"/>
    </row>
    <row r="744" spans="5:9" x14ac:dyDescent="0.2">
      <c r="E744" s="37" t="s">
        <v>558</v>
      </c>
      <c r="F744" s="39"/>
      <c r="G744" s="39"/>
      <c r="H744" s="39"/>
      <c r="I744" s="39"/>
    </row>
    <row r="745" spans="5:9" x14ac:dyDescent="0.2">
      <c r="E745" s="37" t="s">
        <v>559</v>
      </c>
      <c r="F745" s="39"/>
      <c r="G745" s="39"/>
      <c r="H745" s="39"/>
      <c r="I745" s="39"/>
    </row>
    <row r="746" spans="5:9" x14ac:dyDescent="0.2">
      <c r="E746" s="37" t="s">
        <v>560</v>
      </c>
      <c r="F746" s="39"/>
      <c r="G746" s="39"/>
      <c r="H746" s="39"/>
      <c r="I746" s="39"/>
    </row>
    <row r="747" spans="5:9" x14ac:dyDescent="0.2">
      <c r="E747" s="37" t="s">
        <v>561</v>
      </c>
      <c r="F747" s="39"/>
      <c r="G747" s="39"/>
      <c r="H747" s="39"/>
      <c r="I747" s="39"/>
    </row>
    <row r="748" spans="5:9" x14ac:dyDescent="0.2">
      <c r="E748" s="37" t="s">
        <v>562</v>
      </c>
      <c r="F748" s="39"/>
      <c r="G748" s="39"/>
      <c r="H748" s="39"/>
      <c r="I748" s="39"/>
    </row>
    <row r="749" spans="5:9" x14ac:dyDescent="0.2">
      <c r="E749" s="37" t="s">
        <v>563</v>
      </c>
      <c r="F749" s="39"/>
      <c r="G749" s="39"/>
      <c r="H749" s="39"/>
      <c r="I749" s="39"/>
    </row>
    <row r="750" spans="5:9" x14ac:dyDescent="0.2">
      <c r="E750" s="37" t="s">
        <v>564</v>
      </c>
      <c r="F750" s="39"/>
      <c r="G750" s="39"/>
      <c r="H750" s="39"/>
      <c r="I750" s="39"/>
    </row>
    <row r="751" spans="5:9" x14ac:dyDescent="0.2">
      <c r="E751" s="37" t="s">
        <v>565</v>
      </c>
      <c r="F751" s="39"/>
      <c r="G751" s="39"/>
      <c r="H751" s="39"/>
      <c r="I751" s="39"/>
    </row>
    <row r="752" spans="5:9" x14ac:dyDescent="0.2">
      <c r="E752" s="37" t="s">
        <v>566</v>
      </c>
      <c r="F752" s="39"/>
      <c r="G752" s="39"/>
      <c r="H752" s="39"/>
      <c r="I752" s="39"/>
    </row>
    <row r="753" spans="5:9" x14ac:dyDescent="0.2">
      <c r="E753" s="37" t="s">
        <v>567</v>
      </c>
      <c r="F753" s="39"/>
      <c r="G753" s="39"/>
      <c r="H753" s="39"/>
      <c r="I753" s="39"/>
    </row>
    <row r="754" spans="5:9" x14ac:dyDescent="0.2">
      <c r="E754" s="37" t="s">
        <v>568</v>
      </c>
      <c r="F754" s="39"/>
      <c r="G754" s="39"/>
      <c r="H754" s="39"/>
      <c r="I754" s="39"/>
    </row>
    <row r="755" spans="5:9" x14ac:dyDescent="0.2">
      <c r="E755" s="37" t="s">
        <v>569</v>
      </c>
      <c r="F755" s="39"/>
      <c r="G755" s="39"/>
      <c r="H755" s="39"/>
      <c r="I755" s="39"/>
    </row>
    <row r="756" spans="5:9" x14ac:dyDescent="0.2">
      <c r="E756" s="37" t="s">
        <v>570</v>
      </c>
      <c r="F756" s="39"/>
      <c r="G756" s="39"/>
      <c r="H756" s="39"/>
      <c r="I756" s="39"/>
    </row>
    <row r="757" spans="5:9" x14ac:dyDescent="0.2">
      <c r="E757" s="37" t="s">
        <v>571</v>
      </c>
      <c r="F757" s="39"/>
      <c r="G757" s="39"/>
      <c r="H757" s="39"/>
      <c r="I757" s="39"/>
    </row>
    <row r="758" spans="5:9" x14ac:dyDescent="0.2">
      <c r="E758" s="37" t="s">
        <v>572</v>
      </c>
      <c r="F758" s="39"/>
      <c r="G758" s="39"/>
      <c r="H758" s="39"/>
      <c r="I758" s="39"/>
    </row>
    <row r="759" spans="5:9" x14ac:dyDescent="0.2">
      <c r="E759" s="37" t="s">
        <v>573</v>
      </c>
      <c r="F759" s="39"/>
      <c r="G759" s="39"/>
      <c r="H759" s="39"/>
      <c r="I759" s="39"/>
    </row>
    <row r="760" spans="5:9" x14ac:dyDescent="0.2">
      <c r="E760" s="37" t="s">
        <v>574</v>
      </c>
      <c r="F760" s="39"/>
      <c r="G760" s="39"/>
      <c r="H760" s="39"/>
      <c r="I760" s="39"/>
    </row>
    <row r="761" spans="5:9" x14ac:dyDescent="0.2">
      <c r="E761" s="37" t="s">
        <v>575</v>
      </c>
      <c r="F761" s="39"/>
      <c r="G761" s="39"/>
      <c r="H761" s="39"/>
      <c r="I761" s="39"/>
    </row>
    <row r="762" spans="5:9" x14ac:dyDescent="0.2">
      <c r="E762" s="37" t="s">
        <v>576</v>
      </c>
      <c r="F762" s="39"/>
      <c r="G762" s="39"/>
      <c r="H762" s="39"/>
      <c r="I762" s="39"/>
    </row>
    <row r="763" spans="5:9" x14ac:dyDescent="0.2">
      <c r="E763" s="37" t="s">
        <v>577</v>
      </c>
      <c r="F763" s="39"/>
      <c r="G763" s="39"/>
      <c r="H763" s="39"/>
      <c r="I763" s="39"/>
    </row>
    <row r="764" spans="5:9" x14ac:dyDescent="0.2">
      <c r="E764" s="37" t="s">
        <v>578</v>
      </c>
      <c r="F764" s="39"/>
      <c r="G764" s="39"/>
      <c r="H764" s="39"/>
      <c r="I764" s="39"/>
    </row>
    <row r="765" spans="5:9" x14ac:dyDescent="0.2">
      <c r="E765" s="37" t="s">
        <v>579</v>
      </c>
      <c r="F765" s="39"/>
      <c r="G765" s="39"/>
      <c r="H765" s="39"/>
      <c r="I765" s="39"/>
    </row>
    <row r="766" spans="5:9" x14ac:dyDescent="0.2">
      <c r="E766" s="37" t="s">
        <v>580</v>
      </c>
      <c r="F766" s="39"/>
      <c r="G766" s="39"/>
      <c r="H766" s="39"/>
      <c r="I766" s="39"/>
    </row>
    <row r="767" spans="5:9" x14ac:dyDescent="0.2">
      <c r="E767" s="37" t="s">
        <v>581</v>
      </c>
      <c r="F767" s="39"/>
      <c r="G767" s="39"/>
      <c r="H767" s="39"/>
      <c r="I767" s="39"/>
    </row>
    <row r="768" spans="5:9" x14ac:dyDescent="0.2">
      <c r="E768" s="37" t="s">
        <v>582</v>
      </c>
      <c r="F768" s="39"/>
      <c r="G768" s="39"/>
      <c r="H768" s="39"/>
      <c r="I768" s="39"/>
    </row>
    <row r="769" spans="5:9" x14ac:dyDescent="0.2">
      <c r="E769" s="37" t="s">
        <v>583</v>
      </c>
      <c r="F769" s="39"/>
      <c r="G769" s="39"/>
      <c r="H769" s="39"/>
      <c r="I769" s="39"/>
    </row>
    <row r="770" spans="5:9" x14ac:dyDescent="0.2">
      <c r="E770" s="37" t="s">
        <v>584</v>
      </c>
      <c r="F770" s="39"/>
      <c r="G770" s="39"/>
      <c r="H770" s="39"/>
      <c r="I770" s="39"/>
    </row>
    <row r="771" spans="5:9" x14ac:dyDescent="0.2">
      <c r="E771" s="37" t="s">
        <v>585</v>
      </c>
      <c r="F771" s="39"/>
      <c r="G771" s="39"/>
      <c r="H771" s="39"/>
      <c r="I771" s="39"/>
    </row>
    <row r="772" spans="5:9" x14ac:dyDescent="0.2">
      <c r="E772" s="37" t="s">
        <v>586</v>
      </c>
      <c r="F772" s="39"/>
      <c r="G772" s="39"/>
      <c r="H772" s="39"/>
      <c r="I772" s="39"/>
    </row>
    <row r="773" spans="5:9" x14ac:dyDescent="0.2">
      <c r="E773" s="37" t="s">
        <v>587</v>
      </c>
      <c r="F773" s="39"/>
      <c r="G773" s="39"/>
      <c r="H773" s="39"/>
      <c r="I773" s="39"/>
    </row>
    <row r="774" spans="5:9" x14ac:dyDescent="0.2">
      <c r="E774" s="37" t="s">
        <v>588</v>
      </c>
      <c r="F774" s="39"/>
      <c r="G774" s="39"/>
      <c r="H774" s="39"/>
      <c r="I774" s="39"/>
    </row>
    <row r="775" spans="5:9" x14ac:dyDescent="0.2">
      <c r="E775" s="37" t="s">
        <v>589</v>
      </c>
      <c r="F775" s="39"/>
      <c r="G775" s="39"/>
      <c r="H775" s="39"/>
      <c r="I775" s="39"/>
    </row>
    <row r="776" spans="5:9" x14ac:dyDescent="0.2">
      <c r="E776" s="37" t="s">
        <v>590</v>
      </c>
      <c r="F776" s="39"/>
      <c r="G776" s="39"/>
      <c r="H776" s="39"/>
      <c r="I776" s="39"/>
    </row>
    <row r="777" spans="5:9" x14ac:dyDescent="0.2">
      <c r="E777" s="37" t="s">
        <v>591</v>
      </c>
      <c r="F777" s="39"/>
      <c r="G777" s="39"/>
      <c r="H777" s="39"/>
      <c r="I777" s="39"/>
    </row>
    <row r="778" spans="5:9" x14ac:dyDescent="0.2">
      <c r="E778" s="37" t="s">
        <v>592</v>
      </c>
      <c r="F778" s="39"/>
      <c r="G778" s="39"/>
      <c r="H778" s="39"/>
      <c r="I778" s="39"/>
    </row>
    <row r="779" spans="5:9" x14ac:dyDescent="0.2">
      <c r="E779" s="37" t="s">
        <v>593</v>
      </c>
      <c r="F779" s="39"/>
      <c r="G779" s="39"/>
      <c r="H779" s="39"/>
      <c r="I779" s="39"/>
    </row>
    <row r="780" spans="5:9" x14ac:dyDescent="0.2">
      <c r="E780" s="37" t="s">
        <v>594</v>
      </c>
      <c r="F780" s="39"/>
      <c r="G780" s="39"/>
      <c r="H780" s="39"/>
      <c r="I780" s="39"/>
    </row>
    <row r="781" spans="5:9" x14ac:dyDescent="0.2">
      <c r="E781" s="37" t="s">
        <v>595</v>
      </c>
      <c r="F781" s="39"/>
      <c r="G781" s="39"/>
      <c r="H781" s="39"/>
      <c r="I781" s="39"/>
    </row>
    <row r="782" spans="5:9" x14ac:dyDescent="0.2">
      <c r="E782" s="37" t="s">
        <v>596</v>
      </c>
      <c r="F782" s="39"/>
      <c r="G782" s="39"/>
      <c r="H782" s="39"/>
      <c r="I782" s="39"/>
    </row>
    <row r="783" spans="5:9" x14ac:dyDescent="0.2">
      <c r="E783" s="37" t="s">
        <v>597</v>
      </c>
      <c r="F783" s="39"/>
      <c r="G783" s="39"/>
      <c r="H783" s="39"/>
      <c r="I783" s="39"/>
    </row>
    <row r="784" spans="5:9" x14ac:dyDescent="0.2">
      <c r="E784" s="37" t="s">
        <v>598</v>
      </c>
      <c r="F784" s="39"/>
      <c r="G784" s="39"/>
      <c r="H784" s="39"/>
      <c r="I784" s="39"/>
    </row>
    <row r="785" spans="5:9" x14ac:dyDescent="0.2">
      <c r="E785" s="37" t="s">
        <v>599</v>
      </c>
      <c r="F785" s="39"/>
      <c r="G785" s="39"/>
      <c r="H785" s="39"/>
      <c r="I785" s="39"/>
    </row>
    <row r="786" spans="5:9" x14ac:dyDescent="0.2">
      <c r="E786" s="37" t="s">
        <v>600</v>
      </c>
      <c r="F786" s="39"/>
      <c r="G786" s="39"/>
      <c r="H786" s="39"/>
      <c r="I786" s="39"/>
    </row>
    <row r="787" spans="5:9" x14ac:dyDescent="0.2">
      <c r="E787" s="37" t="s">
        <v>601</v>
      </c>
      <c r="F787" s="39"/>
      <c r="G787" s="39"/>
      <c r="H787" s="39"/>
      <c r="I787" s="39"/>
    </row>
    <row r="788" spans="5:9" x14ac:dyDescent="0.2">
      <c r="E788" s="37" t="s">
        <v>602</v>
      </c>
      <c r="F788" s="39"/>
      <c r="G788" s="39"/>
      <c r="H788" s="39"/>
      <c r="I788" s="39"/>
    </row>
    <row r="789" spans="5:9" x14ac:dyDescent="0.2">
      <c r="E789" s="37" t="s">
        <v>603</v>
      </c>
      <c r="F789" s="39"/>
      <c r="G789" s="39"/>
      <c r="H789" s="39"/>
      <c r="I789" s="39"/>
    </row>
    <row r="790" spans="5:9" x14ac:dyDescent="0.2">
      <c r="E790" s="37" t="s">
        <v>604</v>
      </c>
      <c r="F790" s="39"/>
      <c r="G790" s="39"/>
      <c r="H790" s="39"/>
      <c r="I790" s="39"/>
    </row>
    <row r="791" spans="5:9" x14ac:dyDescent="0.2">
      <c r="E791" s="37" t="s">
        <v>605</v>
      </c>
      <c r="F791" s="39"/>
      <c r="G791" s="39"/>
      <c r="H791" s="39"/>
      <c r="I791" s="39"/>
    </row>
    <row r="792" spans="5:9" x14ac:dyDescent="0.2">
      <c r="E792" s="37" t="s">
        <v>606</v>
      </c>
      <c r="F792" s="39"/>
      <c r="G792" s="39"/>
      <c r="H792" s="39"/>
      <c r="I792" s="39"/>
    </row>
    <row r="793" spans="5:9" x14ac:dyDescent="0.2">
      <c r="E793" s="37" t="s">
        <v>607</v>
      </c>
      <c r="F793" s="39"/>
      <c r="G793" s="39"/>
      <c r="H793" s="39"/>
      <c r="I793" s="39"/>
    </row>
    <row r="794" spans="5:9" x14ac:dyDescent="0.2">
      <c r="E794" s="37" t="s">
        <v>608</v>
      </c>
      <c r="F794" s="39"/>
      <c r="G794" s="39"/>
      <c r="H794" s="39"/>
      <c r="I794" s="39"/>
    </row>
    <row r="795" spans="5:9" x14ac:dyDescent="0.2">
      <c r="E795" s="37" t="s">
        <v>609</v>
      </c>
      <c r="F795" s="39"/>
      <c r="G795" s="39"/>
      <c r="H795" s="39"/>
      <c r="I795" s="39"/>
    </row>
    <row r="796" spans="5:9" x14ac:dyDescent="0.2">
      <c r="E796" s="37" t="s">
        <v>610</v>
      </c>
      <c r="F796" s="39"/>
      <c r="G796" s="39"/>
      <c r="H796" s="39"/>
      <c r="I796" s="39"/>
    </row>
    <row r="797" spans="5:9" x14ac:dyDescent="0.2">
      <c r="E797" s="37" t="s">
        <v>611</v>
      </c>
      <c r="F797" s="39"/>
      <c r="G797" s="39"/>
      <c r="H797" s="39"/>
      <c r="I797" s="39"/>
    </row>
    <row r="798" spans="5:9" x14ac:dyDescent="0.2">
      <c r="E798" s="37" t="s">
        <v>612</v>
      </c>
      <c r="F798" s="39"/>
      <c r="G798" s="39"/>
      <c r="H798" s="39"/>
      <c r="I798" s="39"/>
    </row>
    <row r="799" spans="5:9" x14ac:dyDescent="0.2">
      <c r="E799" s="37" t="s">
        <v>613</v>
      </c>
      <c r="F799" s="39"/>
      <c r="G799" s="39"/>
      <c r="H799" s="39"/>
      <c r="I799" s="39"/>
    </row>
    <row r="800" spans="5:9" x14ac:dyDescent="0.2">
      <c r="E800" s="37" t="s">
        <v>614</v>
      </c>
      <c r="F800" s="39"/>
      <c r="G800" s="39"/>
      <c r="H800" s="39"/>
      <c r="I800" s="39"/>
    </row>
    <row r="801" spans="5:9" x14ac:dyDescent="0.2">
      <c r="E801" s="37" t="s">
        <v>615</v>
      </c>
      <c r="F801" s="39"/>
      <c r="G801" s="39"/>
      <c r="H801" s="39"/>
      <c r="I801" s="39"/>
    </row>
    <row r="802" spans="5:9" x14ac:dyDescent="0.2">
      <c r="E802" s="37" t="s">
        <v>616</v>
      </c>
      <c r="F802" s="39"/>
      <c r="G802" s="39"/>
      <c r="H802" s="39"/>
      <c r="I802" s="39"/>
    </row>
    <row r="803" spans="5:9" x14ac:dyDescent="0.2">
      <c r="E803" s="37" t="s">
        <v>617</v>
      </c>
      <c r="F803" s="39"/>
      <c r="G803" s="39"/>
      <c r="H803" s="39"/>
      <c r="I803" s="39"/>
    </row>
    <row r="804" spans="5:9" x14ac:dyDescent="0.2">
      <c r="E804" s="37" t="s">
        <v>618</v>
      </c>
      <c r="F804" s="39"/>
      <c r="G804" s="39"/>
      <c r="H804" s="39"/>
      <c r="I804" s="39"/>
    </row>
    <row r="805" spans="5:9" x14ac:dyDescent="0.2">
      <c r="E805" s="37" t="s">
        <v>619</v>
      </c>
      <c r="F805" s="39"/>
      <c r="G805" s="39"/>
      <c r="H805" s="39"/>
      <c r="I805" s="39"/>
    </row>
    <row r="806" spans="5:9" x14ac:dyDescent="0.2">
      <c r="E806" s="37" t="s">
        <v>620</v>
      </c>
      <c r="F806" s="39"/>
      <c r="G806" s="39"/>
      <c r="H806" s="39"/>
      <c r="I806" s="39"/>
    </row>
    <row r="807" spans="5:9" x14ac:dyDescent="0.2">
      <c r="E807" s="37" t="s">
        <v>621</v>
      </c>
      <c r="F807" s="39"/>
      <c r="G807" s="39"/>
      <c r="H807" s="39"/>
      <c r="I807" s="39"/>
    </row>
    <row r="808" spans="5:9" x14ac:dyDescent="0.2">
      <c r="E808" s="37" t="s">
        <v>622</v>
      </c>
      <c r="F808" s="39"/>
      <c r="G808" s="39"/>
      <c r="H808" s="39"/>
      <c r="I808" s="39"/>
    </row>
    <row r="809" spans="5:9" x14ac:dyDescent="0.2">
      <c r="E809" s="37" t="s">
        <v>623</v>
      </c>
      <c r="F809" s="39"/>
      <c r="G809" s="39"/>
      <c r="H809" s="39"/>
      <c r="I809" s="39"/>
    </row>
    <row r="810" spans="5:9" x14ac:dyDescent="0.2">
      <c r="E810" s="37" t="s">
        <v>624</v>
      </c>
      <c r="F810" s="39"/>
      <c r="G810" s="39"/>
      <c r="H810" s="39"/>
      <c r="I810" s="39"/>
    </row>
    <row r="811" spans="5:9" x14ac:dyDescent="0.2">
      <c r="E811" s="37" t="s">
        <v>625</v>
      </c>
      <c r="F811" s="39"/>
      <c r="G811" s="39"/>
      <c r="H811" s="39"/>
      <c r="I811" s="39"/>
    </row>
    <row r="812" spans="5:9" x14ac:dyDescent="0.2">
      <c r="E812" s="37" t="s">
        <v>626</v>
      </c>
      <c r="F812" s="39"/>
      <c r="G812" s="39"/>
      <c r="H812" s="39"/>
      <c r="I812" s="39"/>
    </row>
    <row r="813" spans="5:9" x14ac:dyDescent="0.2">
      <c r="E813" s="37" t="s">
        <v>627</v>
      </c>
      <c r="F813" s="39"/>
      <c r="G813" s="39"/>
      <c r="H813" s="39"/>
      <c r="I813" s="39"/>
    </row>
    <row r="814" spans="5:9" x14ac:dyDescent="0.2">
      <c r="E814" s="37" t="s">
        <v>628</v>
      </c>
      <c r="F814" s="39"/>
      <c r="G814" s="39"/>
      <c r="H814" s="39"/>
      <c r="I814" s="39"/>
    </row>
    <row r="815" spans="5:9" x14ac:dyDescent="0.2">
      <c r="E815" s="37" t="s">
        <v>629</v>
      </c>
      <c r="F815" s="39"/>
      <c r="G815" s="39"/>
      <c r="H815" s="39"/>
      <c r="I815" s="39"/>
    </row>
    <row r="816" spans="5:9" x14ac:dyDescent="0.2">
      <c r="E816" s="37" t="s">
        <v>630</v>
      </c>
      <c r="F816" s="39"/>
      <c r="G816" s="39"/>
      <c r="H816" s="39"/>
      <c r="I816" s="39"/>
    </row>
    <row r="817" spans="5:9" x14ac:dyDescent="0.2">
      <c r="E817" s="37" t="s">
        <v>631</v>
      </c>
      <c r="F817" s="39"/>
      <c r="G817" s="39"/>
      <c r="H817" s="39"/>
      <c r="I817" s="39"/>
    </row>
    <row r="818" spans="5:9" x14ac:dyDescent="0.2">
      <c r="E818" s="37" t="s">
        <v>632</v>
      </c>
      <c r="F818" s="39"/>
      <c r="G818" s="39"/>
      <c r="H818" s="39"/>
      <c r="I818" s="39"/>
    </row>
    <row r="819" spans="5:9" x14ac:dyDescent="0.2">
      <c r="E819" s="37" t="s">
        <v>633</v>
      </c>
      <c r="F819" s="39"/>
      <c r="G819" s="39"/>
      <c r="H819" s="39"/>
      <c r="I819" s="39"/>
    </row>
    <row r="820" spans="5:9" x14ac:dyDescent="0.2">
      <c r="E820" s="37" t="s">
        <v>634</v>
      </c>
      <c r="F820" s="39"/>
      <c r="G820" s="39"/>
      <c r="H820" s="39"/>
      <c r="I820" s="39"/>
    </row>
    <row r="821" spans="5:9" x14ac:dyDescent="0.2">
      <c r="E821" s="37" t="s">
        <v>635</v>
      </c>
      <c r="F821" s="39"/>
      <c r="G821" s="39"/>
      <c r="H821" s="39"/>
      <c r="I821" s="39"/>
    </row>
    <row r="822" spans="5:9" x14ac:dyDescent="0.2">
      <c r="E822" s="37" t="s">
        <v>636</v>
      </c>
      <c r="F822" s="39"/>
      <c r="G822" s="39"/>
      <c r="H822" s="39"/>
      <c r="I822" s="39"/>
    </row>
    <row r="823" spans="5:9" x14ac:dyDescent="0.2">
      <c r="E823" s="37" t="s">
        <v>637</v>
      </c>
      <c r="F823" s="39"/>
      <c r="G823" s="39"/>
      <c r="H823" s="39"/>
      <c r="I823" s="39"/>
    </row>
    <row r="824" spans="5:9" x14ac:dyDescent="0.2">
      <c r="E824" s="37" t="s">
        <v>638</v>
      </c>
      <c r="F824" s="39"/>
      <c r="G824" s="39"/>
      <c r="H824" s="39"/>
      <c r="I824" s="39"/>
    </row>
    <row r="825" spans="5:9" x14ac:dyDescent="0.2">
      <c r="E825" s="37" t="s">
        <v>639</v>
      </c>
      <c r="F825" s="39"/>
      <c r="G825" s="39"/>
      <c r="H825" s="39"/>
      <c r="I825" s="39"/>
    </row>
    <row r="826" spans="5:9" x14ac:dyDescent="0.2">
      <c r="E826" s="37" t="s">
        <v>640</v>
      </c>
      <c r="F826" s="39"/>
      <c r="G826" s="39"/>
      <c r="H826" s="39"/>
      <c r="I826" s="39"/>
    </row>
    <row r="827" spans="5:9" x14ac:dyDescent="0.2">
      <c r="E827" s="37" t="s">
        <v>641</v>
      </c>
      <c r="F827" s="39"/>
      <c r="G827" s="39"/>
      <c r="H827" s="39"/>
      <c r="I827" s="39"/>
    </row>
    <row r="828" spans="5:9" x14ac:dyDescent="0.2">
      <c r="E828" s="37" t="s">
        <v>642</v>
      </c>
      <c r="F828" s="39"/>
      <c r="G828" s="39"/>
      <c r="H828" s="39"/>
      <c r="I828" s="39"/>
    </row>
    <row r="829" spans="5:9" x14ac:dyDescent="0.2">
      <c r="E829" s="37" t="s">
        <v>643</v>
      </c>
      <c r="F829" s="39"/>
      <c r="G829" s="39"/>
      <c r="H829" s="39"/>
      <c r="I829" s="39"/>
    </row>
    <row r="830" spans="5:9" x14ac:dyDescent="0.2">
      <c r="E830" s="37" t="s">
        <v>644</v>
      </c>
      <c r="F830" s="39"/>
      <c r="G830" s="39"/>
      <c r="H830" s="39"/>
      <c r="I830" s="39"/>
    </row>
    <row r="831" spans="5:9" x14ac:dyDescent="0.2">
      <c r="E831" s="37" t="s">
        <v>645</v>
      </c>
      <c r="F831" s="39"/>
      <c r="G831" s="39"/>
      <c r="H831" s="39"/>
      <c r="I831" s="39"/>
    </row>
    <row r="832" spans="5:9" x14ac:dyDescent="0.2">
      <c r="E832" s="37" t="s">
        <v>646</v>
      </c>
      <c r="F832" s="39"/>
      <c r="G832" s="39"/>
      <c r="H832" s="39"/>
      <c r="I832" s="39"/>
    </row>
    <row r="833" spans="5:9" x14ac:dyDescent="0.2">
      <c r="E833" s="37" t="s">
        <v>647</v>
      </c>
      <c r="F833" s="39"/>
      <c r="G833" s="39"/>
      <c r="H833" s="39"/>
      <c r="I833" s="39"/>
    </row>
    <row r="834" spans="5:9" x14ac:dyDescent="0.2">
      <c r="E834" s="37" t="s">
        <v>648</v>
      </c>
      <c r="F834" s="39"/>
      <c r="G834" s="39"/>
      <c r="H834" s="39"/>
      <c r="I834" s="39"/>
    </row>
    <row r="835" spans="5:9" x14ac:dyDescent="0.2">
      <c r="E835" s="37" t="s">
        <v>649</v>
      </c>
      <c r="F835" s="39"/>
      <c r="G835" s="39"/>
      <c r="H835" s="39"/>
      <c r="I835" s="39"/>
    </row>
    <row r="836" spans="5:9" x14ac:dyDescent="0.2">
      <c r="E836" s="39"/>
      <c r="F836" s="39"/>
      <c r="G836" s="39"/>
      <c r="H836" s="39"/>
      <c r="I836" s="39"/>
    </row>
    <row r="837" spans="5:9" x14ac:dyDescent="0.2">
      <c r="E837" s="7"/>
    </row>
    <row r="838" spans="5:9" x14ac:dyDescent="0.2">
      <c r="E838" s="7"/>
    </row>
    <row r="839" spans="5:9" x14ac:dyDescent="0.2">
      <c r="E839" s="7"/>
    </row>
    <row r="840" spans="5:9" x14ac:dyDescent="0.2">
      <c r="E840" s="7"/>
    </row>
    <row r="841" spans="5:9" x14ac:dyDescent="0.2">
      <c r="E841" s="7"/>
    </row>
    <row r="842" spans="5:9" x14ac:dyDescent="0.2">
      <c r="E842" s="7"/>
    </row>
    <row r="843" spans="5:9" x14ac:dyDescent="0.2">
      <c r="E843" s="7"/>
    </row>
  </sheetData>
  <sheetProtection algorithmName="SHA-512" hashValue="Y9tlz1Ha964SEquvks5d1bRjGRzYluoCrMx5fMUz3t+NTbwiNxVh2hYth9Q9wntk6zycuE26FzSUQZ5iFwc3WQ==" saltValue="To1zKAERrIDu2LhGFEY3rQ==" spinCount="100000" sheet="1" selectLockedCells="1"/>
  <mergeCells count="1">
    <mergeCell ref="B2:D3"/>
  </mergeCells>
  <phoneticPr fontId="2" type="noConversion"/>
  <dataValidations count="3">
    <dataValidation type="list" allowBlank="1" showInputMessage="1" showErrorMessage="1" sqref="E5:E204">
      <formula1>$E$207:$E$835</formula1>
    </dataValidation>
    <dataValidation type="whole" allowBlank="1" showInputMessage="1" showErrorMessage="1" sqref="K133:K204">
      <formula1>1900</formula1>
      <formula2>2050</formula2>
    </dataValidation>
    <dataValidation type="list" allowBlank="1" showInputMessage="1" showErrorMessage="1" sqref="F5:F204">
      <formula1>$G$207:$G$214</formula1>
    </dataValidation>
  </dataValidations>
  <pageMargins left="0.15748031496062992" right="0.15748031496062992" top="0.23622047244094491" bottom="0.17" header="0.23622047244094491" footer="0"/>
  <pageSetup paperSize="9" scale="49" fitToHeight="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J236"/>
  <sheetViews>
    <sheetView showGridLines="0" showRowColHeaders="0" zoomScaleNormal="100" zoomScaleSheetLayoutView="100" workbookViewId="0">
      <selection activeCell="J17" sqref="J17"/>
    </sheetView>
  </sheetViews>
  <sheetFormatPr baseColWidth="10" defaultColWidth="11.42578125" defaultRowHeight="12.75" x14ac:dyDescent="0.2"/>
  <cols>
    <col min="1" max="2" width="3" style="18" customWidth="1"/>
    <col min="3" max="3" width="18.42578125" style="18" customWidth="1"/>
    <col min="4" max="7" width="10.28515625" style="18" customWidth="1"/>
    <col min="8" max="8" width="9.85546875" style="18" customWidth="1"/>
    <col min="9" max="9" width="15.7109375" style="18" customWidth="1"/>
    <col min="10" max="10" width="12.140625" style="18" customWidth="1"/>
    <col min="11" max="11" width="9.5703125" style="18" customWidth="1"/>
    <col min="12" max="15" width="7.28515625" style="18" customWidth="1"/>
    <col min="16" max="16384" width="11.42578125" style="18"/>
  </cols>
  <sheetData>
    <row r="5" spans="2:10" ht="13.5" thickBot="1" x14ac:dyDescent="0.25"/>
    <row r="6" spans="2:10" ht="21.75" thickBot="1" x14ac:dyDescent="0.4">
      <c r="B6" s="217" t="s">
        <v>786</v>
      </c>
      <c r="C6" s="218"/>
      <c r="D6" s="218"/>
      <c r="E6" s="218"/>
      <c r="F6" s="218"/>
      <c r="G6" s="218"/>
      <c r="H6" s="218"/>
      <c r="I6" s="218"/>
      <c r="J6" s="219"/>
    </row>
    <row r="7" spans="2:10" ht="15" x14ac:dyDescent="0.25">
      <c r="B7" s="29"/>
      <c r="C7" s="29"/>
      <c r="D7" s="29"/>
      <c r="E7" s="29"/>
      <c r="F7" s="29"/>
      <c r="G7" s="29"/>
      <c r="H7" s="29"/>
      <c r="I7" s="29"/>
      <c r="J7" s="29"/>
    </row>
    <row r="8" spans="2:10" s="79" customFormat="1" ht="12" x14ac:dyDescent="0.2">
      <c r="B8" s="220" t="s">
        <v>816</v>
      </c>
      <c r="C8" s="220"/>
      <c r="D8" s="220"/>
      <c r="E8" s="220"/>
      <c r="F8" s="220"/>
      <c r="G8" s="220"/>
      <c r="H8" s="220"/>
      <c r="I8" s="220"/>
      <c r="J8" s="220"/>
    </row>
    <row r="9" spans="2:10" s="79" customFormat="1" ht="12" x14ac:dyDescent="0.2">
      <c r="C9" s="67"/>
      <c r="D9" s="67"/>
      <c r="E9" s="67"/>
      <c r="F9" s="67"/>
      <c r="G9" s="67"/>
      <c r="H9" s="67"/>
      <c r="I9" s="106" t="s">
        <v>19</v>
      </c>
      <c r="J9" s="106" t="s">
        <v>767</v>
      </c>
    </row>
    <row r="10" spans="2:10" s="79" customFormat="1" ht="12" x14ac:dyDescent="0.2">
      <c r="C10" s="215" t="s">
        <v>655</v>
      </c>
      <c r="D10" s="215"/>
      <c r="E10" s="215" t="s">
        <v>790</v>
      </c>
      <c r="F10" s="215"/>
      <c r="G10" s="215"/>
      <c r="H10" s="215"/>
      <c r="I10" s="106" t="s">
        <v>788</v>
      </c>
      <c r="J10" s="106" t="s">
        <v>789</v>
      </c>
    </row>
    <row r="11" spans="2:10" s="79" customFormat="1" ht="12" x14ac:dyDescent="0.2">
      <c r="C11" s="216"/>
      <c r="D11" s="216"/>
      <c r="E11" s="205"/>
      <c r="F11" s="205"/>
      <c r="G11" s="205"/>
      <c r="H11" s="205"/>
      <c r="I11" s="125"/>
      <c r="J11" s="150"/>
    </row>
    <row r="12" spans="2:10" s="79" customFormat="1" ht="12" x14ac:dyDescent="0.2">
      <c r="C12" s="216"/>
      <c r="D12" s="216"/>
      <c r="E12" s="205"/>
      <c r="F12" s="205"/>
      <c r="G12" s="205"/>
      <c r="H12" s="205"/>
      <c r="I12" s="125"/>
      <c r="J12" s="150"/>
    </row>
    <row r="13" spans="2:10" s="79" customFormat="1" ht="12" x14ac:dyDescent="0.2">
      <c r="C13" s="216"/>
      <c r="D13" s="216"/>
      <c r="E13" s="205"/>
      <c r="F13" s="205"/>
      <c r="G13" s="205"/>
      <c r="H13" s="205"/>
      <c r="I13" s="125"/>
      <c r="J13" s="150"/>
    </row>
    <row r="14" spans="2:10" s="79" customFormat="1" ht="12" x14ac:dyDescent="0.2">
      <c r="C14" s="216"/>
      <c r="D14" s="216"/>
      <c r="E14" s="205"/>
      <c r="F14" s="205"/>
      <c r="G14" s="205"/>
      <c r="H14" s="205"/>
      <c r="I14" s="125"/>
      <c r="J14" s="150"/>
    </row>
    <row r="15" spans="2:10" s="79" customFormat="1" ht="12" x14ac:dyDescent="0.2">
      <c r="C15" s="216"/>
      <c r="D15" s="216"/>
      <c r="E15" s="205"/>
      <c r="F15" s="205"/>
      <c r="G15" s="205"/>
      <c r="H15" s="205"/>
      <c r="I15" s="125"/>
      <c r="J15" s="150"/>
    </row>
    <row r="16" spans="2:10" s="79" customFormat="1" ht="12" x14ac:dyDescent="0.2">
      <c r="C16" s="216"/>
      <c r="D16" s="216"/>
      <c r="E16" s="205"/>
      <c r="F16" s="205"/>
      <c r="G16" s="205"/>
      <c r="H16" s="205"/>
      <c r="I16" s="125"/>
      <c r="J16" s="150"/>
    </row>
    <row r="17" spans="3:10" s="79" customFormat="1" ht="12" x14ac:dyDescent="0.2">
      <c r="C17" s="216"/>
      <c r="D17" s="216"/>
      <c r="E17" s="205"/>
      <c r="F17" s="205"/>
      <c r="G17" s="205"/>
      <c r="H17" s="205"/>
      <c r="I17" s="125"/>
      <c r="J17" s="152"/>
    </row>
    <row r="18" spans="3:10" s="79" customFormat="1" ht="12" x14ac:dyDescent="0.2">
      <c r="C18" s="216"/>
      <c r="D18" s="216"/>
      <c r="E18" s="205"/>
      <c r="F18" s="205"/>
      <c r="G18" s="205"/>
      <c r="H18" s="205"/>
      <c r="I18" s="125"/>
      <c r="J18" s="150"/>
    </row>
    <row r="19" spans="3:10" s="79" customFormat="1" ht="12" x14ac:dyDescent="0.2">
      <c r="C19" s="216"/>
      <c r="D19" s="216"/>
      <c r="E19" s="205"/>
      <c r="F19" s="205"/>
      <c r="G19" s="205"/>
      <c r="H19" s="205"/>
      <c r="I19" s="125"/>
      <c r="J19" s="150"/>
    </row>
    <row r="20" spans="3:10" s="79" customFormat="1" ht="12" x14ac:dyDescent="0.2">
      <c r="C20" s="216"/>
      <c r="D20" s="216"/>
      <c r="E20" s="205"/>
      <c r="F20" s="205"/>
      <c r="G20" s="205"/>
      <c r="H20" s="205"/>
      <c r="I20" s="125"/>
      <c r="J20" s="150"/>
    </row>
    <row r="21" spans="3:10" s="79" customFormat="1" ht="12" x14ac:dyDescent="0.2">
      <c r="C21" s="216"/>
      <c r="D21" s="216"/>
      <c r="E21" s="205"/>
      <c r="F21" s="205"/>
      <c r="G21" s="205"/>
      <c r="H21" s="205"/>
      <c r="I21" s="125"/>
      <c r="J21" s="150"/>
    </row>
    <row r="22" spans="3:10" s="79" customFormat="1" ht="12" x14ac:dyDescent="0.2">
      <c r="C22" s="216"/>
      <c r="D22" s="216"/>
      <c r="E22" s="205"/>
      <c r="F22" s="205"/>
      <c r="G22" s="205"/>
      <c r="H22" s="205"/>
      <c r="I22" s="125"/>
      <c r="J22" s="150"/>
    </row>
    <row r="23" spans="3:10" s="79" customFormat="1" ht="12" x14ac:dyDescent="0.2">
      <c r="C23" s="216"/>
      <c r="D23" s="216"/>
      <c r="E23" s="205"/>
      <c r="F23" s="205"/>
      <c r="G23" s="205"/>
      <c r="H23" s="205"/>
      <c r="I23" s="125"/>
      <c r="J23" s="150"/>
    </row>
    <row r="24" spans="3:10" s="79" customFormat="1" ht="12" x14ac:dyDescent="0.2">
      <c r="C24" s="216"/>
      <c r="D24" s="216"/>
      <c r="E24" s="205"/>
      <c r="F24" s="205"/>
      <c r="G24" s="205"/>
      <c r="H24" s="205"/>
      <c r="I24" s="125"/>
      <c r="J24" s="150"/>
    </row>
    <row r="25" spans="3:10" s="79" customFormat="1" ht="12" x14ac:dyDescent="0.2">
      <c r="C25" s="216"/>
      <c r="D25" s="216"/>
      <c r="E25" s="205"/>
      <c r="F25" s="205"/>
      <c r="G25" s="205"/>
      <c r="H25" s="205"/>
      <c r="I25" s="125"/>
      <c r="J25" s="150"/>
    </row>
    <row r="26" spans="3:10" s="79" customFormat="1" ht="12" x14ac:dyDescent="0.2">
      <c r="C26" s="216"/>
      <c r="D26" s="216"/>
      <c r="E26" s="205"/>
      <c r="F26" s="205"/>
      <c r="G26" s="205"/>
      <c r="H26" s="205"/>
      <c r="I26" s="125"/>
      <c r="J26" s="150"/>
    </row>
    <row r="27" spans="3:10" s="79" customFormat="1" ht="12" x14ac:dyDescent="0.2">
      <c r="C27" s="216"/>
      <c r="D27" s="216"/>
      <c r="E27" s="205"/>
      <c r="F27" s="205"/>
      <c r="G27" s="205"/>
      <c r="H27" s="205"/>
      <c r="I27" s="125"/>
      <c r="J27" s="150"/>
    </row>
    <row r="28" spans="3:10" s="79" customFormat="1" ht="12" x14ac:dyDescent="0.2">
      <c r="C28" s="216"/>
      <c r="D28" s="216"/>
      <c r="E28" s="205"/>
      <c r="F28" s="205"/>
      <c r="G28" s="205"/>
      <c r="H28" s="205"/>
      <c r="I28" s="125"/>
      <c r="J28" s="150"/>
    </row>
    <row r="29" spans="3:10" s="79" customFormat="1" ht="12" x14ac:dyDescent="0.2">
      <c r="C29" s="216"/>
      <c r="D29" s="216"/>
      <c r="E29" s="205"/>
      <c r="F29" s="205"/>
      <c r="G29" s="205"/>
      <c r="H29" s="205"/>
      <c r="I29" s="125"/>
      <c r="J29" s="150"/>
    </row>
    <row r="30" spans="3:10" s="79" customFormat="1" ht="12" x14ac:dyDescent="0.2">
      <c r="C30" s="216"/>
      <c r="D30" s="216"/>
      <c r="E30" s="205"/>
      <c r="F30" s="205"/>
      <c r="G30" s="205"/>
      <c r="H30" s="205"/>
      <c r="I30" s="125"/>
      <c r="J30" s="150"/>
    </row>
    <row r="31" spans="3:10" s="79" customFormat="1" ht="12" x14ac:dyDescent="0.2">
      <c r="C31" s="216"/>
      <c r="D31" s="216"/>
      <c r="E31" s="205"/>
      <c r="F31" s="205"/>
      <c r="G31" s="205"/>
      <c r="H31" s="205"/>
      <c r="I31" s="125"/>
      <c r="J31" s="150"/>
    </row>
    <row r="32" spans="3:10" s="79" customFormat="1" ht="12" x14ac:dyDescent="0.2">
      <c r="C32" s="216"/>
      <c r="D32" s="216"/>
      <c r="E32" s="205"/>
      <c r="F32" s="205"/>
      <c r="G32" s="205"/>
      <c r="H32" s="205"/>
      <c r="I32" s="125"/>
      <c r="J32" s="150"/>
    </row>
    <row r="33" spans="3:10" s="79" customFormat="1" ht="12" x14ac:dyDescent="0.2">
      <c r="C33" s="216"/>
      <c r="D33" s="216"/>
      <c r="E33" s="205"/>
      <c r="F33" s="205"/>
      <c r="G33" s="205"/>
      <c r="H33" s="205"/>
      <c r="I33" s="125"/>
      <c r="J33" s="150"/>
    </row>
    <row r="34" spans="3:10" s="79" customFormat="1" ht="12" x14ac:dyDescent="0.2">
      <c r="C34" s="216"/>
      <c r="D34" s="216"/>
      <c r="E34" s="205"/>
      <c r="F34" s="205"/>
      <c r="G34" s="205"/>
      <c r="H34" s="205"/>
      <c r="I34" s="125"/>
      <c r="J34" s="150"/>
    </row>
    <row r="35" spans="3:10" s="79" customFormat="1" ht="12" x14ac:dyDescent="0.2">
      <c r="C35" s="216"/>
      <c r="D35" s="216"/>
      <c r="E35" s="205"/>
      <c r="F35" s="205"/>
      <c r="G35" s="205"/>
      <c r="H35" s="205"/>
      <c r="I35" s="125"/>
      <c r="J35" s="150"/>
    </row>
    <row r="36" spans="3:10" s="79" customFormat="1" ht="12" x14ac:dyDescent="0.2"/>
    <row r="37" spans="3:10" s="79" customFormat="1" ht="12" hidden="1" x14ac:dyDescent="0.2">
      <c r="C37" s="79" t="s">
        <v>787</v>
      </c>
    </row>
    <row r="38" spans="3:10" s="79" customFormat="1" ht="12" hidden="1" x14ac:dyDescent="0.2">
      <c r="C38" s="31" t="str">
        <f>IF(Directorio!B5&lt;&gt;"",Directorio!B5,"")</f>
        <v/>
      </c>
    </row>
    <row r="39" spans="3:10" s="79" customFormat="1" ht="12" hidden="1" x14ac:dyDescent="0.2">
      <c r="C39" s="31" t="str">
        <f>IF(Directorio!B6&lt;&gt;"",Directorio!B6,"")</f>
        <v/>
      </c>
    </row>
    <row r="40" spans="3:10" s="79" customFormat="1" ht="12" hidden="1" x14ac:dyDescent="0.2">
      <c r="C40" s="31" t="str">
        <f>IF(Directorio!B7&lt;&gt;"",Directorio!B7,"")</f>
        <v/>
      </c>
    </row>
    <row r="41" spans="3:10" s="79" customFormat="1" ht="12" hidden="1" x14ac:dyDescent="0.2">
      <c r="C41" s="31" t="str">
        <f>IF(Directorio!B8&lt;&gt;"",Directorio!B8,"")</f>
        <v/>
      </c>
    </row>
    <row r="42" spans="3:10" s="79" customFormat="1" ht="12" hidden="1" x14ac:dyDescent="0.2">
      <c r="C42" s="31" t="str">
        <f>IF(Directorio!B9&lt;&gt;"",Directorio!B9,"")</f>
        <v/>
      </c>
    </row>
    <row r="43" spans="3:10" s="79" customFormat="1" ht="12" hidden="1" x14ac:dyDescent="0.2">
      <c r="C43" s="31" t="str">
        <f>IF(Directorio!B10&lt;&gt;"",Directorio!B10,"")</f>
        <v/>
      </c>
    </row>
    <row r="44" spans="3:10" s="79" customFormat="1" ht="12" hidden="1" x14ac:dyDescent="0.2">
      <c r="C44" s="31" t="str">
        <f>IF(Directorio!B11&lt;&gt;"",Directorio!B11,"")</f>
        <v/>
      </c>
    </row>
    <row r="45" spans="3:10" s="79" customFormat="1" ht="12" hidden="1" x14ac:dyDescent="0.2">
      <c r="C45" s="31" t="str">
        <f>IF(Directorio!B12&lt;&gt;"",Directorio!B12,"")</f>
        <v/>
      </c>
    </row>
    <row r="46" spans="3:10" s="79" customFormat="1" ht="12" hidden="1" x14ac:dyDescent="0.2">
      <c r="C46" s="31" t="str">
        <f>IF(Directorio!B13&lt;&gt;"",Directorio!B13,"")</f>
        <v/>
      </c>
    </row>
    <row r="47" spans="3:10" s="79" customFormat="1" ht="12" hidden="1" x14ac:dyDescent="0.2">
      <c r="C47" s="31" t="str">
        <f>IF(Directorio!B14&lt;&gt;"",Directorio!B14,"")</f>
        <v/>
      </c>
    </row>
    <row r="48" spans="3:10" s="79" customFormat="1" ht="12" hidden="1" x14ac:dyDescent="0.2">
      <c r="C48" s="31" t="str">
        <f>IF(Directorio!B15&lt;&gt;"",Directorio!B15,"")</f>
        <v/>
      </c>
    </row>
    <row r="49" spans="3:3" s="79" customFormat="1" ht="12" hidden="1" x14ac:dyDescent="0.2">
      <c r="C49" s="31" t="str">
        <f>IF(Directorio!B16&lt;&gt;"",Directorio!B16,"")</f>
        <v/>
      </c>
    </row>
    <row r="50" spans="3:3" s="79" customFormat="1" ht="12" hidden="1" x14ac:dyDescent="0.2">
      <c r="C50" s="31" t="str">
        <f>IF(Directorio!B17&lt;&gt;"",Directorio!B17,"")</f>
        <v/>
      </c>
    </row>
    <row r="51" spans="3:3" s="79" customFormat="1" ht="12" hidden="1" x14ac:dyDescent="0.2">
      <c r="C51" s="31" t="str">
        <f>IF(Directorio!B18&lt;&gt;"",Directorio!B18,"")</f>
        <v/>
      </c>
    </row>
    <row r="52" spans="3:3" s="79" customFormat="1" ht="12" hidden="1" x14ac:dyDescent="0.2">
      <c r="C52" s="31" t="str">
        <f>IF(Directorio!B19&lt;&gt;"",Directorio!B19,"")</f>
        <v/>
      </c>
    </row>
    <row r="53" spans="3:3" s="79" customFormat="1" ht="12" hidden="1" x14ac:dyDescent="0.2">
      <c r="C53" s="31" t="str">
        <f>IF(Directorio!B20&lt;&gt;"",Directorio!B20,"")</f>
        <v/>
      </c>
    </row>
    <row r="54" spans="3:3" s="79" customFormat="1" ht="12" hidden="1" x14ac:dyDescent="0.2">
      <c r="C54" s="31" t="str">
        <f>IF(Directorio!B21&lt;&gt;"",Directorio!B21,"")</f>
        <v/>
      </c>
    </row>
    <row r="55" spans="3:3" s="79" customFormat="1" ht="12" hidden="1" x14ac:dyDescent="0.2">
      <c r="C55" s="31" t="str">
        <f>IF(Directorio!B22&lt;&gt;"",Directorio!B22,"")</f>
        <v/>
      </c>
    </row>
    <row r="56" spans="3:3" s="79" customFormat="1" ht="12" hidden="1" x14ac:dyDescent="0.2">
      <c r="C56" s="31" t="str">
        <f>IF(Directorio!B23&lt;&gt;"",Directorio!B23,"")</f>
        <v/>
      </c>
    </row>
    <row r="57" spans="3:3" s="79" customFormat="1" ht="12" hidden="1" x14ac:dyDescent="0.2">
      <c r="C57" s="31" t="str">
        <f>IF(Directorio!B24&lt;&gt;"",Directorio!B24,"")</f>
        <v/>
      </c>
    </row>
    <row r="58" spans="3:3" s="79" customFormat="1" ht="12" hidden="1" x14ac:dyDescent="0.2">
      <c r="C58" s="31" t="str">
        <f>IF(Directorio!B25&lt;&gt;"",Directorio!B25,"")</f>
        <v/>
      </c>
    </row>
    <row r="59" spans="3:3" s="79" customFormat="1" ht="12" hidden="1" x14ac:dyDescent="0.2">
      <c r="C59" s="31" t="str">
        <f>IF(Directorio!B26&lt;&gt;"",Directorio!B26,"")</f>
        <v/>
      </c>
    </row>
    <row r="60" spans="3:3" s="79" customFormat="1" ht="12" hidden="1" x14ac:dyDescent="0.2">
      <c r="C60" s="31" t="str">
        <f>IF(Directorio!B27&lt;&gt;"",Directorio!B27,"")</f>
        <v/>
      </c>
    </row>
    <row r="61" spans="3:3" s="79" customFormat="1" ht="12" hidden="1" x14ac:dyDescent="0.2">
      <c r="C61" s="31" t="str">
        <f>IF(Directorio!B28&lt;&gt;"",Directorio!B28,"")</f>
        <v/>
      </c>
    </row>
    <row r="62" spans="3:3" s="79" customFormat="1" ht="12" hidden="1" x14ac:dyDescent="0.2">
      <c r="C62" s="31" t="str">
        <f>IF(Directorio!B29&lt;&gt;"",Directorio!B29,"")</f>
        <v/>
      </c>
    </row>
    <row r="63" spans="3:3" s="79" customFormat="1" ht="12" hidden="1" x14ac:dyDescent="0.2">
      <c r="C63" s="31" t="str">
        <f>IF(Directorio!B30&lt;&gt;"",Directorio!B30,"")</f>
        <v/>
      </c>
    </row>
    <row r="64" spans="3:3" s="79" customFormat="1" ht="12" hidden="1" x14ac:dyDescent="0.2">
      <c r="C64" s="31" t="str">
        <f>IF(Directorio!B31&lt;&gt;"",Directorio!B31,"")</f>
        <v/>
      </c>
    </row>
    <row r="65" spans="3:3" s="79" customFormat="1" ht="12" hidden="1" x14ac:dyDescent="0.2">
      <c r="C65" s="31" t="str">
        <f>IF(Directorio!B32&lt;&gt;"",Directorio!B32,"")</f>
        <v/>
      </c>
    </row>
    <row r="66" spans="3:3" s="79" customFormat="1" ht="12" hidden="1" x14ac:dyDescent="0.2">
      <c r="C66" s="31" t="str">
        <f>IF(Directorio!B33&lt;&gt;"",Directorio!B33,"")</f>
        <v/>
      </c>
    </row>
    <row r="67" spans="3:3" s="79" customFormat="1" ht="12" hidden="1" x14ac:dyDescent="0.2">
      <c r="C67" s="31" t="str">
        <f>IF(Directorio!B34&lt;&gt;"",Directorio!B34,"")</f>
        <v/>
      </c>
    </row>
    <row r="68" spans="3:3" s="79" customFormat="1" ht="12" hidden="1" x14ac:dyDescent="0.2">
      <c r="C68" s="31" t="str">
        <f>IF(Directorio!B35&lt;&gt;"",Directorio!B35,"")</f>
        <v/>
      </c>
    </row>
    <row r="69" spans="3:3" s="79" customFormat="1" ht="12" hidden="1" x14ac:dyDescent="0.2">
      <c r="C69" s="31" t="str">
        <f>IF(Directorio!B36&lt;&gt;"",Directorio!B36,"")</f>
        <v/>
      </c>
    </row>
    <row r="70" spans="3:3" s="79" customFormat="1" ht="12" hidden="1" x14ac:dyDescent="0.2">
      <c r="C70" s="31" t="str">
        <f>IF(Directorio!B37&lt;&gt;"",Directorio!B37,"")</f>
        <v/>
      </c>
    </row>
    <row r="71" spans="3:3" s="79" customFormat="1" ht="12" hidden="1" x14ac:dyDescent="0.2">
      <c r="C71" s="31" t="str">
        <f>IF(Directorio!B38&lt;&gt;"",Directorio!B38,"")</f>
        <v/>
      </c>
    </row>
    <row r="72" spans="3:3" s="79" customFormat="1" ht="12" hidden="1" x14ac:dyDescent="0.2">
      <c r="C72" s="31" t="str">
        <f>IF(Directorio!B39&lt;&gt;"",Directorio!B39,"")</f>
        <v/>
      </c>
    </row>
    <row r="73" spans="3:3" s="79" customFormat="1" ht="12" hidden="1" x14ac:dyDescent="0.2">
      <c r="C73" s="31" t="str">
        <f>IF(Directorio!B40&lt;&gt;"",Directorio!B40,"")</f>
        <v/>
      </c>
    </row>
    <row r="74" spans="3:3" s="79" customFormat="1" ht="12" hidden="1" x14ac:dyDescent="0.2">
      <c r="C74" s="31" t="str">
        <f>IF(Directorio!B41&lt;&gt;"",Directorio!B41,"")</f>
        <v/>
      </c>
    </row>
    <row r="75" spans="3:3" s="79" customFormat="1" ht="12" hidden="1" x14ac:dyDescent="0.2">
      <c r="C75" s="31" t="str">
        <f>IF(Directorio!B42&lt;&gt;"",Directorio!B42,"")</f>
        <v/>
      </c>
    </row>
    <row r="76" spans="3:3" s="79" customFormat="1" ht="12" hidden="1" x14ac:dyDescent="0.2">
      <c r="C76" s="31" t="str">
        <f>IF(Directorio!B43&lt;&gt;"",Directorio!B43,"")</f>
        <v/>
      </c>
    </row>
    <row r="77" spans="3:3" s="79" customFormat="1" ht="12" hidden="1" x14ac:dyDescent="0.2">
      <c r="C77" s="31" t="str">
        <f>IF(Directorio!B44&lt;&gt;"",Directorio!B44,"")</f>
        <v/>
      </c>
    </row>
    <row r="78" spans="3:3" s="79" customFormat="1" ht="12" hidden="1" x14ac:dyDescent="0.2">
      <c r="C78" s="31" t="str">
        <f>IF(Directorio!B45&lt;&gt;"",Directorio!B45,"")</f>
        <v/>
      </c>
    </row>
    <row r="79" spans="3:3" s="79" customFormat="1" ht="12" hidden="1" x14ac:dyDescent="0.2">
      <c r="C79" s="31" t="str">
        <f>IF(Directorio!B46&lt;&gt;"",Directorio!B46,"")</f>
        <v/>
      </c>
    </row>
    <row r="80" spans="3:3" s="79" customFormat="1" ht="12" hidden="1" x14ac:dyDescent="0.2">
      <c r="C80" s="31" t="str">
        <f>IF(Directorio!B47&lt;&gt;"",Directorio!B47,"")</f>
        <v/>
      </c>
    </row>
    <row r="81" spans="3:3" s="79" customFormat="1" ht="12" hidden="1" x14ac:dyDescent="0.2">
      <c r="C81" s="31" t="str">
        <f>IF(Directorio!B48&lt;&gt;"",Directorio!B48,"")</f>
        <v/>
      </c>
    </row>
    <row r="82" spans="3:3" s="79" customFormat="1" ht="12" hidden="1" x14ac:dyDescent="0.2">
      <c r="C82" s="31" t="str">
        <f>IF(Directorio!B49&lt;&gt;"",Directorio!B49,"")</f>
        <v/>
      </c>
    </row>
    <row r="83" spans="3:3" s="79" customFormat="1" ht="12" hidden="1" x14ac:dyDescent="0.2">
      <c r="C83" s="31" t="str">
        <f>IF(Directorio!B50&lt;&gt;"",Directorio!B50,"")</f>
        <v/>
      </c>
    </row>
    <row r="84" spans="3:3" s="79" customFormat="1" ht="12" hidden="1" x14ac:dyDescent="0.2">
      <c r="C84" s="31" t="str">
        <f>IF(Directorio!B51&lt;&gt;"",Directorio!B51,"")</f>
        <v/>
      </c>
    </row>
    <row r="85" spans="3:3" s="79" customFormat="1" ht="12" hidden="1" x14ac:dyDescent="0.2">
      <c r="C85" s="31" t="str">
        <f>IF(Directorio!B52&lt;&gt;"",Directorio!B52,"")</f>
        <v/>
      </c>
    </row>
    <row r="86" spans="3:3" s="79" customFormat="1" ht="12" hidden="1" x14ac:dyDescent="0.2">
      <c r="C86" s="31" t="str">
        <f>IF(Directorio!B53&lt;&gt;"",Directorio!B53,"")</f>
        <v/>
      </c>
    </row>
    <row r="87" spans="3:3" s="79" customFormat="1" ht="12" hidden="1" x14ac:dyDescent="0.2">
      <c r="C87" s="31" t="str">
        <f>IF(Directorio!B54&lt;&gt;"",Directorio!B54,"")</f>
        <v/>
      </c>
    </row>
    <row r="88" spans="3:3" s="79" customFormat="1" ht="12" hidden="1" x14ac:dyDescent="0.2">
      <c r="C88" s="31" t="str">
        <f>IF(Directorio!B55&lt;&gt;"",Directorio!B55,"")</f>
        <v/>
      </c>
    </row>
    <row r="89" spans="3:3" s="79" customFormat="1" ht="12" hidden="1" x14ac:dyDescent="0.2">
      <c r="C89" s="31" t="str">
        <f>IF(Directorio!B56&lt;&gt;"",Directorio!B56,"")</f>
        <v/>
      </c>
    </row>
    <row r="90" spans="3:3" s="79" customFormat="1" ht="12" hidden="1" x14ac:dyDescent="0.2">
      <c r="C90" s="31" t="str">
        <f>IF(Directorio!B57&lt;&gt;"",Directorio!B57,"")</f>
        <v/>
      </c>
    </row>
    <row r="91" spans="3:3" s="79" customFormat="1" ht="12" hidden="1" x14ac:dyDescent="0.2">
      <c r="C91" s="31" t="str">
        <f>IF(Directorio!B58&lt;&gt;"",Directorio!B58,"")</f>
        <v/>
      </c>
    </row>
    <row r="92" spans="3:3" s="79" customFormat="1" ht="12" hidden="1" x14ac:dyDescent="0.2">
      <c r="C92" s="31" t="str">
        <f>IF(Directorio!B59&lt;&gt;"",Directorio!B59,"")</f>
        <v/>
      </c>
    </row>
    <row r="93" spans="3:3" s="79" customFormat="1" ht="12" hidden="1" x14ac:dyDescent="0.2">
      <c r="C93" s="31" t="str">
        <f>IF(Directorio!B60&lt;&gt;"",Directorio!B60,"")</f>
        <v/>
      </c>
    </row>
    <row r="94" spans="3:3" s="79" customFormat="1" ht="12" hidden="1" x14ac:dyDescent="0.2">
      <c r="C94" s="31" t="str">
        <f>IF(Directorio!B61&lt;&gt;"",Directorio!B61,"")</f>
        <v/>
      </c>
    </row>
    <row r="95" spans="3:3" s="79" customFormat="1" ht="12" hidden="1" x14ac:dyDescent="0.2">
      <c r="C95" s="31" t="str">
        <f>IF(Directorio!B62&lt;&gt;"",Directorio!B62,"")</f>
        <v/>
      </c>
    </row>
    <row r="96" spans="3:3" s="79" customFormat="1" ht="12" hidden="1" x14ac:dyDescent="0.2">
      <c r="C96" s="31" t="str">
        <f>IF(Directorio!B63&lt;&gt;"",Directorio!B63,"")</f>
        <v/>
      </c>
    </row>
    <row r="97" spans="3:3" s="79" customFormat="1" ht="12" hidden="1" x14ac:dyDescent="0.2">
      <c r="C97" s="31" t="str">
        <f>IF(Directorio!B64&lt;&gt;"",Directorio!B64,"")</f>
        <v/>
      </c>
    </row>
    <row r="98" spans="3:3" s="79" customFormat="1" ht="12" hidden="1" x14ac:dyDescent="0.2">
      <c r="C98" s="31" t="str">
        <f>IF(Directorio!B65&lt;&gt;"",Directorio!B65,"")</f>
        <v/>
      </c>
    </row>
    <row r="99" spans="3:3" s="79" customFormat="1" ht="12" hidden="1" x14ac:dyDescent="0.2">
      <c r="C99" s="31" t="str">
        <f>IF(Directorio!B66&lt;&gt;"",Directorio!B66,"")</f>
        <v/>
      </c>
    </row>
    <row r="100" spans="3:3" s="79" customFormat="1" ht="12" hidden="1" x14ac:dyDescent="0.2">
      <c r="C100" s="31" t="str">
        <f>IF(Directorio!B67&lt;&gt;"",Directorio!B67,"")</f>
        <v/>
      </c>
    </row>
    <row r="101" spans="3:3" s="79" customFormat="1" ht="12" hidden="1" x14ac:dyDescent="0.2">
      <c r="C101" s="31" t="str">
        <f>IF(Directorio!B68&lt;&gt;"",Directorio!B68,"")</f>
        <v/>
      </c>
    </row>
    <row r="102" spans="3:3" s="79" customFormat="1" ht="12" hidden="1" x14ac:dyDescent="0.2">
      <c r="C102" s="31" t="str">
        <f>IF(Directorio!B69&lt;&gt;"",Directorio!B69,"")</f>
        <v/>
      </c>
    </row>
    <row r="103" spans="3:3" s="79" customFormat="1" ht="12" hidden="1" x14ac:dyDescent="0.2">
      <c r="C103" s="31" t="str">
        <f>IF(Directorio!B70&lt;&gt;"",Directorio!B70,"")</f>
        <v/>
      </c>
    </row>
    <row r="104" spans="3:3" s="79" customFormat="1" ht="12" hidden="1" x14ac:dyDescent="0.2">
      <c r="C104" s="31" t="str">
        <f>IF(Directorio!B71&lt;&gt;"",Directorio!B71,"")</f>
        <v/>
      </c>
    </row>
    <row r="105" spans="3:3" s="79" customFormat="1" ht="12" hidden="1" x14ac:dyDescent="0.2">
      <c r="C105" s="31" t="str">
        <f>IF(Directorio!B72&lt;&gt;"",Directorio!B72,"")</f>
        <v/>
      </c>
    </row>
    <row r="106" spans="3:3" s="79" customFormat="1" ht="12" hidden="1" x14ac:dyDescent="0.2">
      <c r="C106" s="31" t="str">
        <f>IF(Directorio!B73&lt;&gt;"",Directorio!B73,"")</f>
        <v/>
      </c>
    </row>
    <row r="107" spans="3:3" s="79" customFormat="1" ht="12" hidden="1" x14ac:dyDescent="0.2">
      <c r="C107" s="31" t="str">
        <f>IF(Directorio!B74&lt;&gt;"",Directorio!B74,"")</f>
        <v/>
      </c>
    </row>
    <row r="108" spans="3:3" s="79" customFormat="1" ht="12" hidden="1" x14ac:dyDescent="0.2">
      <c r="C108" s="31" t="str">
        <f>IF(Directorio!B75&lt;&gt;"",Directorio!B75,"")</f>
        <v/>
      </c>
    </row>
    <row r="109" spans="3:3" s="79" customFormat="1" ht="12" hidden="1" x14ac:dyDescent="0.2">
      <c r="C109" s="31" t="str">
        <f>IF(Directorio!B76&lt;&gt;"",Directorio!B76,"")</f>
        <v/>
      </c>
    </row>
    <row r="110" spans="3:3" s="79" customFormat="1" ht="12" hidden="1" x14ac:dyDescent="0.2">
      <c r="C110" s="31" t="str">
        <f>IF(Directorio!B77&lt;&gt;"",Directorio!B77,"")</f>
        <v/>
      </c>
    </row>
    <row r="111" spans="3:3" s="79" customFormat="1" ht="12" hidden="1" x14ac:dyDescent="0.2">
      <c r="C111" s="31" t="str">
        <f>IF(Directorio!B78&lt;&gt;"",Directorio!B78,"")</f>
        <v/>
      </c>
    </row>
    <row r="112" spans="3:3" s="79" customFormat="1" ht="12" hidden="1" x14ac:dyDescent="0.2">
      <c r="C112" s="31" t="str">
        <f>IF(Directorio!B79&lt;&gt;"",Directorio!B79,"")</f>
        <v/>
      </c>
    </row>
    <row r="113" spans="3:3" s="79" customFormat="1" ht="12" hidden="1" x14ac:dyDescent="0.2">
      <c r="C113" s="31" t="str">
        <f>IF(Directorio!B80&lt;&gt;"",Directorio!B80,"")</f>
        <v/>
      </c>
    </row>
    <row r="114" spans="3:3" s="79" customFormat="1" ht="12" hidden="1" x14ac:dyDescent="0.2">
      <c r="C114" s="31" t="str">
        <f>IF(Directorio!B81&lt;&gt;"",Directorio!B81,"")</f>
        <v/>
      </c>
    </row>
    <row r="115" spans="3:3" s="79" customFormat="1" ht="12" hidden="1" x14ac:dyDescent="0.2">
      <c r="C115" s="31" t="str">
        <f>IF(Directorio!B82&lt;&gt;"",Directorio!B82,"")</f>
        <v/>
      </c>
    </row>
    <row r="116" spans="3:3" s="79" customFormat="1" ht="12" hidden="1" x14ac:dyDescent="0.2">
      <c r="C116" s="31" t="str">
        <f>IF(Directorio!B83&lt;&gt;"",Directorio!B83,"")</f>
        <v/>
      </c>
    </row>
    <row r="117" spans="3:3" s="79" customFormat="1" ht="12" hidden="1" x14ac:dyDescent="0.2">
      <c r="C117" s="31" t="str">
        <f>IF(Directorio!B84&lt;&gt;"",Directorio!B84,"")</f>
        <v/>
      </c>
    </row>
    <row r="118" spans="3:3" s="79" customFormat="1" ht="12" hidden="1" x14ac:dyDescent="0.2">
      <c r="C118" s="31" t="str">
        <f>IF(Directorio!B85&lt;&gt;"",Directorio!B85,"")</f>
        <v/>
      </c>
    </row>
    <row r="119" spans="3:3" s="79" customFormat="1" ht="12" hidden="1" x14ac:dyDescent="0.2">
      <c r="C119" s="31" t="str">
        <f>IF(Directorio!B86&lt;&gt;"",Directorio!B86,"")</f>
        <v/>
      </c>
    </row>
    <row r="120" spans="3:3" s="79" customFormat="1" ht="12" hidden="1" x14ac:dyDescent="0.2">
      <c r="C120" s="31" t="str">
        <f>IF(Directorio!B87&lt;&gt;"",Directorio!B87,"")</f>
        <v/>
      </c>
    </row>
    <row r="121" spans="3:3" s="79" customFormat="1" ht="12" hidden="1" x14ac:dyDescent="0.2">
      <c r="C121" s="31" t="str">
        <f>IF(Directorio!B88&lt;&gt;"",Directorio!B88,"")</f>
        <v/>
      </c>
    </row>
    <row r="122" spans="3:3" s="79" customFormat="1" ht="12" hidden="1" x14ac:dyDescent="0.2">
      <c r="C122" s="31" t="str">
        <f>IF(Directorio!B89&lt;&gt;"",Directorio!B89,"")</f>
        <v/>
      </c>
    </row>
    <row r="123" spans="3:3" s="79" customFormat="1" ht="12" hidden="1" x14ac:dyDescent="0.2">
      <c r="C123" s="31" t="str">
        <f>IF(Directorio!B90&lt;&gt;"",Directorio!B90,"")</f>
        <v/>
      </c>
    </row>
    <row r="124" spans="3:3" s="79" customFormat="1" ht="12" hidden="1" x14ac:dyDescent="0.2">
      <c r="C124" s="31" t="str">
        <f>IF(Directorio!B91&lt;&gt;"",Directorio!B91,"")</f>
        <v/>
      </c>
    </row>
    <row r="125" spans="3:3" s="79" customFormat="1" ht="12" hidden="1" x14ac:dyDescent="0.2">
      <c r="C125" s="31" t="str">
        <f>IF(Directorio!B92&lt;&gt;"",Directorio!B92,"")</f>
        <v/>
      </c>
    </row>
    <row r="126" spans="3:3" s="79" customFormat="1" ht="12" hidden="1" x14ac:dyDescent="0.2">
      <c r="C126" s="31" t="str">
        <f>IF(Directorio!B93&lt;&gt;"",Directorio!B93,"")</f>
        <v/>
      </c>
    </row>
    <row r="127" spans="3:3" s="79" customFormat="1" ht="12" hidden="1" x14ac:dyDescent="0.2">
      <c r="C127" s="31" t="str">
        <f>IF(Directorio!B94&lt;&gt;"",Directorio!B94,"")</f>
        <v/>
      </c>
    </row>
    <row r="128" spans="3:3" s="79" customFormat="1" ht="12" hidden="1" x14ac:dyDescent="0.2">
      <c r="C128" s="31" t="str">
        <f>IF(Directorio!B95&lt;&gt;"",Directorio!B95,"")</f>
        <v/>
      </c>
    </row>
    <row r="129" spans="3:3" s="79" customFormat="1" ht="12" hidden="1" x14ac:dyDescent="0.2">
      <c r="C129" s="31" t="str">
        <f>IF(Directorio!B96&lt;&gt;"",Directorio!B96,"")</f>
        <v/>
      </c>
    </row>
    <row r="130" spans="3:3" s="79" customFormat="1" ht="12" hidden="1" x14ac:dyDescent="0.2">
      <c r="C130" s="31" t="str">
        <f>IF(Directorio!B97&lt;&gt;"",Directorio!B97,"")</f>
        <v/>
      </c>
    </row>
    <row r="131" spans="3:3" s="79" customFormat="1" ht="12" hidden="1" x14ac:dyDescent="0.2">
      <c r="C131" s="31" t="str">
        <f>IF(Directorio!B98&lt;&gt;"",Directorio!B98,"")</f>
        <v/>
      </c>
    </row>
    <row r="132" spans="3:3" s="79" customFormat="1" ht="12" hidden="1" x14ac:dyDescent="0.2">
      <c r="C132" s="31" t="str">
        <f>IF(Directorio!B99&lt;&gt;"",Directorio!B99,"")</f>
        <v/>
      </c>
    </row>
    <row r="133" spans="3:3" s="79" customFormat="1" ht="12" hidden="1" x14ac:dyDescent="0.2">
      <c r="C133" s="31" t="str">
        <f>IF(Directorio!B100&lt;&gt;"",Directorio!B100,"")</f>
        <v/>
      </c>
    </row>
    <row r="134" spans="3:3" s="79" customFormat="1" ht="12" hidden="1" x14ac:dyDescent="0.2">
      <c r="C134" s="31" t="str">
        <f>IF(Directorio!B101&lt;&gt;"",Directorio!B101,"")</f>
        <v/>
      </c>
    </row>
    <row r="135" spans="3:3" s="79" customFormat="1" ht="12" hidden="1" x14ac:dyDescent="0.2">
      <c r="C135" s="31" t="str">
        <f>IF(Directorio!B102&lt;&gt;"",Directorio!B102,"")</f>
        <v/>
      </c>
    </row>
    <row r="136" spans="3:3" s="79" customFormat="1" ht="12" hidden="1" x14ac:dyDescent="0.2">
      <c r="C136" s="31" t="str">
        <f>IF(Directorio!B103&lt;&gt;"",Directorio!B103,"")</f>
        <v/>
      </c>
    </row>
    <row r="137" spans="3:3" s="79" customFormat="1" ht="12" hidden="1" x14ac:dyDescent="0.2">
      <c r="C137" s="31" t="str">
        <f>IF(Directorio!B104&lt;&gt;"",Directorio!B104,"")</f>
        <v/>
      </c>
    </row>
    <row r="138" spans="3:3" s="79" customFormat="1" ht="12" hidden="1" x14ac:dyDescent="0.2">
      <c r="C138" s="31" t="str">
        <f>IF(Directorio!B105&lt;&gt;"",Directorio!B105,"")</f>
        <v/>
      </c>
    </row>
    <row r="139" spans="3:3" s="79" customFormat="1" ht="12" hidden="1" x14ac:dyDescent="0.2">
      <c r="C139" s="31" t="str">
        <f>IF(Directorio!B106&lt;&gt;"",Directorio!B106,"")</f>
        <v/>
      </c>
    </row>
    <row r="140" spans="3:3" s="79" customFormat="1" ht="12" hidden="1" x14ac:dyDescent="0.2">
      <c r="C140" s="31" t="str">
        <f>IF(Directorio!B107&lt;&gt;"",Directorio!B107,"")</f>
        <v/>
      </c>
    </row>
    <row r="141" spans="3:3" s="79" customFormat="1" ht="12" hidden="1" x14ac:dyDescent="0.2">
      <c r="C141" s="31" t="str">
        <f>IF(Directorio!B108&lt;&gt;"",Directorio!B108,"")</f>
        <v/>
      </c>
    </row>
    <row r="142" spans="3:3" s="79" customFormat="1" ht="12" hidden="1" x14ac:dyDescent="0.2">
      <c r="C142" s="31" t="str">
        <f>IF(Directorio!B109&lt;&gt;"",Directorio!B109,"")</f>
        <v/>
      </c>
    </row>
    <row r="143" spans="3:3" s="79" customFormat="1" ht="12" hidden="1" x14ac:dyDescent="0.2">
      <c r="C143" s="31" t="str">
        <f>IF(Directorio!B110&lt;&gt;"",Directorio!B110,"")</f>
        <v/>
      </c>
    </row>
    <row r="144" spans="3:3" hidden="1" x14ac:dyDescent="0.2">
      <c r="C144" s="31" t="str">
        <f>IF(Directorio!B111&lt;&gt;"",Directorio!B111,"")</f>
        <v/>
      </c>
    </row>
    <row r="145" spans="3:3" hidden="1" x14ac:dyDescent="0.2">
      <c r="C145" s="31" t="str">
        <f>IF(Directorio!B112&lt;&gt;"",Directorio!B112,"")</f>
        <v/>
      </c>
    </row>
    <row r="146" spans="3:3" hidden="1" x14ac:dyDescent="0.2">
      <c r="C146" s="31" t="str">
        <f>IF(Directorio!B113&lt;&gt;"",Directorio!B113,"")</f>
        <v/>
      </c>
    </row>
    <row r="147" spans="3:3" hidden="1" x14ac:dyDescent="0.2">
      <c r="C147" s="31" t="str">
        <f>IF(Directorio!B114&lt;&gt;"",Directorio!B114,"")</f>
        <v/>
      </c>
    </row>
    <row r="148" spans="3:3" hidden="1" x14ac:dyDescent="0.2">
      <c r="C148" s="31" t="str">
        <f>IF(Directorio!B115&lt;&gt;"",Directorio!B115,"")</f>
        <v/>
      </c>
    </row>
    <row r="149" spans="3:3" hidden="1" x14ac:dyDescent="0.2">
      <c r="C149" s="31" t="str">
        <f>IF(Directorio!B116&lt;&gt;"",Directorio!B116,"")</f>
        <v/>
      </c>
    </row>
    <row r="150" spans="3:3" hidden="1" x14ac:dyDescent="0.2">
      <c r="C150" s="31" t="str">
        <f>IF(Directorio!B117&lt;&gt;"",Directorio!B117,"")</f>
        <v/>
      </c>
    </row>
    <row r="151" spans="3:3" hidden="1" x14ac:dyDescent="0.2">
      <c r="C151" s="31" t="str">
        <f>IF(Directorio!B118&lt;&gt;"",Directorio!B118,"")</f>
        <v/>
      </c>
    </row>
    <row r="152" spans="3:3" hidden="1" x14ac:dyDescent="0.2">
      <c r="C152" s="31" t="str">
        <f>IF(Directorio!B119&lt;&gt;"",Directorio!B119,"")</f>
        <v/>
      </c>
    </row>
    <row r="153" spans="3:3" hidden="1" x14ac:dyDescent="0.2">
      <c r="C153" s="31" t="str">
        <f>IF(Directorio!B120&lt;&gt;"",Directorio!B120,"")</f>
        <v/>
      </c>
    </row>
    <row r="154" spans="3:3" hidden="1" x14ac:dyDescent="0.2">
      <c r="C154" s="31" t="str">
        <f>IF(Directorio!B121&lt;&gt;"",Directorio!B121,"")</f>
        <v/>
      </c>
    </row>
    <row r="155" spans="3:3" hidden="1" x14ac:dyDescent="0.2">
      <c r="C155" s="31" t="str">
        <f>IF(Directorio!B122&lt;&gt;"",Directorio!B122,"")</f>
        <v/>
      </c>
    </row>
    <row r="156" spans="3:3" hidden="1" x14ac:dyDescent="0.2">
      <c r="C156" s="31" t="str">
        <f>IF(Directorio!B123&lt;&gt;"",Directorio!B123,"")</f>
        <v/>
      </c>
    </row>
    <row r="157" spans="3:3" hidden="1" x14ac:dyDescent="0.2">
      <c r="C157" s="31" t="str">
        <f>IF(Directorio!B124&lt;&gt;"",Directorio!B124,"")</f>
        <v/>
      </c>
    </row>
    <row r="158" spans="3:3" hidden="1" x14ac:dyDescent="0.2">
      <c r="C158" s="31" t="str">
        <f>IF(Directorio!B125&lt;&gt;"",Directorio!B125,"")</f>
        <v/>
      </c>
    </row>
    <row r="159" spans="3:3" hidden="1" x14ac:dyDescent="0.2">
      <c r="C159" s="31" t="str">
        <f>IF(Directorio!B126&lt;&gt;"",Directorio!B126,"")</f>
        <v/>
      </c>
    </row>
    <row r="160" spans="3:3" hidden="1" x14ac:dyDescent="0.2">
      <c r="C160" s="31" t="str">
        <f>IF(Directorio!B127&lt;&gt;"",Directorio!B127,"")</f>
        <v/>
      </c>
    </row>
    <row r="161" spans="3:3" hidden="1" x14ac:dyDescent="0.2">
      <c r="C161" s="31" t="str">
        <f>IF(Directorio!B128&lt;&gt;"",Directorio!B128,"")</f>
        <v/>
      </c>
    </row>
    <row r="162" spans="3:3" hidden="1" x14ac:dyDescent="0.2">
      <c r="C162" s="31" t="str">
        <f>IF(Directorio!B129&lt;&gt;"",Directorio!B129,"")</f>
        <v/>
      </c>
    </row>
    <row r="163" spans="3:3" hidden="1" x14ac:dyDescent="0.2">
      <c r="C163" s="31" t="str">
        <f>IF(Directorio!B130&lt;&gt;"",Directorio!B130,"")</f>
        <v/>
      </c>
    </row>
    <row r="164" spans="3:3" hidden="1" x14ac:dyDescent="0.2">
      <c r="C164" s="31" t="str">
        <f>IF(Directorio!B131&lt;&gt;"",Directorio!B131,"")</f>
        <v/>
      </c>
    </row>
    <row r="165" spans="3:3" hidden="1" x14ac:dyDescent="0.2">
      <c r="C165" s="31" t="str">
        <f>IF(Directorio!B132&lt;&gt;"",Directorio!B132,"")</f>
        <v/>
      </c>
    </row>
    <row r="166" spans="3:3" hidden="1" x14ac:dyDescent="0.2">
      <c r="C166" s="31" t="str">
        <f>IF(Directorio!B133&lt;&gt;"",Directorio!B133,"")</f>
        <v/>
      </c>
    </row>
    <row r="167" spans="3:3" hidden="1" x14ac:dyDescent="0.2">
      <c r="C167" s="31" t="str">
        <f>IF(Directorio!B134&lt;&gt;"",Directorio!B134,"")</f>
        <v/>
      </c>
    </row>
    <row r="168" spans="3:3" hidden="1" x14ac:dyDescent="0.2">
      <c r="C168" s="31" t="str">
        <f>IF(Directorio!B135&lt;&gt;"",Directorio!B135,"")</f>
        <v/>
      </c>
    </row>
    <row r="169" spans="3:3" hidden="1" x14ac:dyDescent="0.2">
      <c r="C169" s="31" t="str">
        <f>IF(Directorio!B136&lt;&gt;"",Directorio!B136,"")</f>
        <v/>
      </c>
    </row>
    <row r="170" spans="3:3" hidden="1" x14ac:dyDescent="0.2">
      <c r="C170" s="31" t="str">
        <f>IF(Directorio!B137&lt;&gt;"",Directorio!B137,"")</f>
        <v/>
      </c>
    </row>
    <row r="171" spans="3:3" hidden="1" x14ac:dyDescent="0.2">
      <c r="C171" s="31" t="str">
        <f>IF(Directorio!B138&lt;&gt;"",Directorio!B138,"")</f>
        <v/>
      </c>
    </row>
    <row r="172" spans="3:3" hidden="1" x14ac:dyDescent="0.2">
      <c r="C172" s="31" t="str">
        <f>IF(Directorio!B139&lt;&gt;"",Directorio!B139,"")</f>
        <v/>
      </c>
    </row>
    <row r="173" spans="3:3" hidden="1" x14ac:dyDescent="0.2">
      <c r="C173" s="31" t="str">
        <f>IF(Directorio!B140&lt;&gt;"",Directorio!B140,"")</f>
        <v/>
      </c>
    </row>
    <row r="174" spans="3:3" hidden="1" x14ac:dyDescent="0.2">
      <c r="C174" s="31" t="str">
        <f>IF(Directorio!B141&lt;&gt;"",Directorio!B141,"")</f>
        <v/>
      </c>
    </row>
    <row r="175" spans="3:3" hidden="1" x14ac:dyDescent="0.2">
      <c r="C175" s="31" t="str">
        <f>IF(Directorio!B142&lt;&gt;"",Directorio!B142,"")</f>
        <v/>
      </c>
    </row>
    <row r="176" spans="3:3" hidden="1" x14ac:dyDescent="0.2">
      <c r="C176" s="31" t="str">
        <f>IF(Directorio!B143&lt;&gt;"",Directorio!B143,"")</f>
        <v/>
      </c>
    </row>
    <row r="177" spans="3:3" hidden="1" x14ac:dyDescent="0.2">
      <c r="C177" s="31" t="str">
        <f>IF(Directorio!B144&lt;&gt;"",Directorio!B144,"")</f>
        <v/>
      </c>
    </row>
    <row r="178" spans="3:3" hidden="1" x14ac:dyDescent="0.2">
      <c r="C178" s="31" t="str">
        <f>IF(Directorio!B145&lt;&gt;"",Directorio!B145,"")</f>
        <v/>
      </c>
    </row>
    <row r="179" spans="3:3" hidden="1" x14ac:dyDescent="0.2">
      <c r="C179" s="31" t="str">
        <f>IF(Directorio!B146&lt;&gt;"",Directorio!B146,"")</f>
        <v/>
      </c>
    </row>
    <row r="180" spans="3:3" hidden="1" x14ac:dyDescent="0.2">
      <c r="C180" s="31" t="str">
        <f>IF(Directorio!B147&lt;&gt;"",Directorio!B147,"")</f>
        <v/>
      </c>
    </row>
    <row r="181" spans="3:3" hidden="1" x14ac:dyDescent="0.2">
      <c r="C181" s="31" t="str">
        <f>IF(Directorio!B148&lt;&gt;"",Directorio!B148,"")</f>
        <v/>
      </c>
    </row>
    <row r="182" spans="3:3" hidden="1" x14ac:dyDescent="0.2">
      <c r="C182" s="31" t="str">
        <f>IF(Directorio!B149&lt;&gt;"",Directorio!B149,"")</f>
        <v/>
      </c>
    </row>
    <row r="183" spans="3:3" hidden="1" x14ac:dyDescent="0.2">
      <c r="C183" s="31" t="str">
        <f>IF(Directorio!B150&lt;&gt;"",Directorio!B150,"")</f>
        <v/>
      </c>
    </row>
    <row r="184" spans="3:3" hidden="1" x14ac:dyDescent="0.2">
      <c r="C184" s="31" t="str">
        <f>IF(Directorio!B151&lt;&gt;"",Directorio!B151,"")</f>
        <v/>
      </c>
    </row>
    <row r="185" spans="3:3" hidden="1" x14ac:dyDescent="0.2">
      <c r="C185" s="31" t="str">
        <f>IF(Directorio!B152&lt;&gt;"",Directorio!B152,"")</f>
        <v/>
      </c>
    </row>
    <row r="186" spans="3:3" hidden="1" x14ac:dyDescent="0.2">
      <c r="C186" s="31" t="str">
        <f>IF(Directorio!B153&lt;&gt;"",Directorio!B153,"")</f>
        <v/>
      </c>
    </row>
    <row r="187" spans="3:3" hidden="1" x14ac:dyDescent="0.2">
      <c r="C187" s="31" t="str">
        <f>IF(Directorio!B154&lt;&gt;"",Directorio!B154,"")</f>
        <v/>
      </c>
    </row>
    <row r="188" spans="3:3" hidden="1" x14ac:dyDescent="0.2">
      <c r="C188" s="31" t="str">
        <f>IF(Directorio!B155&lt;&gt;"",Directorio!B155,"")</f>
        <v/>
      </c>
    </row>
    <row r="189" spans="3:3" hidden="1" x14ac:dyDescent="0.2">
      <c r="C189" s="31" t="str">
        <f>IF(Directorio!B156&lt;&gt;"",Directorio!B156,"")</f>
        <v/>
      </c>
    </row>
    <row r="190" spans="3:3" hidden="1" x14ac:dyDescent="0.2">
      <c r="C190" s="31" t="str">
        <f>IF(Directorio!B157&lt;&gt;"",Directorio!B157,"")</f>
        <v/>
      </c>
    </row>
    <row r="191" spans="3:3" hidden="1" x14ac:dyDescent="0.2">
      <c r="C191" s="31" t="str">
        <f>IF(Directorio!B158&lt;&gt;"",Directorio!B158,"")</f>
        <v/>
      </c>
    </row>
    <row r="192" spans="3:3" hidden="1" x14ac:dyDescent="0.2">
      <c r="C192" s="31" t="str">
        <f>IF(Directorio!B159&lt;&gt;"",Directorio!B159,"")</f>
        <v/>
      </c>
    </row>
    <row r="193" spans="3:3" hidden="1" x14ac:dyDescent="0.2">
      <c r="C193" s="31" t="str">
        <f>IF(Directorio!B160&lt;&gt;"",Directorio!B160,"")</f>
        <v/>
      </c>
    </row>
    <row r="194" spans="3:3" hidden="1" x14ac:dyDescent="0.2">
      <c r="C194" s="31" t="str">
        <f>IF(Directorio!B161&lt;&gt;"",Directorio!B161,"")</f>
        <v/>
      </c>
    </row>
    <row r="195" spans="3:3" hidden="1" x14ac:dyDescent="0.2">
      <c r="C195" s="31" t="str">
        <f>IF(Directorio!B162&lt;&gt;"",Directorio!B162,"")</f>
        <v/>
      </c>
    </row>
    <row r="196" spans="3:3" hidden="1" x14ac:dyDescent="0.2">
      <c r="C196" s="31" t="str">
        <f>IF(Directorio!B163&lt;&gt;"",Directorio!B163,"")</f>
        <v/>
      </c>
    </row>
    <row r="197" spans="3:3" hidden="1" x14ac:dyDescent="0.2">
      <c r="C197" s="31" t="str">
        <f>IF(Directorio!B164&lt;&gt;"",Directorio!B164,"")</f>
        <v/>
      </c>
    </row>
    <row r="198" spans="3:3" hidden="1" x14ac:dyDescent="0.2">
      <c r="C198" s="31" t="str">
        <f>IF(Directorio!B165&lt;&gt;"",Directorio!B165,"")</f>
        <v/>
      </c>
    </row>
    <row r="199" spans="3:3" hidden="1" x14ac:dyDescent="0.2">
      <c r="C199" s="31" t="str">
        <f>IF(Directorio!B166&lt;&gt;"",Directorio!B166,"")</f>
        <v/>
      </c>
    </row>
    <row r="200" spans="3:3" hidden="1" x14ac:dyDescent="0.2">
      <c r="C200" s="31" t="str">
        <f>IF(Directorio!B167&lt;&gt;"",Directorio!B167,"")</f>
        <v/>
      </c>
    </row>
    <row r="201" spans="3:3" hidden="1" x14ac:dyDescent="0.2">
      <c r="C201" s="31" t="str">
        <f>IF(Directorio!B168&lt;&gt;"",Directorio!B168,"")</f>
        <v/>
      </c>
    </row>
    <row r="202" spans="3:3" hidden="1" x14ac:dyDescent="0.2">
      <c r="C202" s="31" t="str">
        <f>IF(Directorio!B169&lt;&gt;"",Directorio!B169,"")</f>
        <v/>
      </c>
    </row>
    <row r="203" spans="3:3" hidden="1" x14ac:dyDescent="0.2">
      <c r="C203" s="31" t="str">
        <f>IF(Directorio!B170&lt;&gt;"",Directorio!B170,"")</f>
        <v/>
      </c>
    </row>
    <row r="204" spans="3:3" hidden="1" x14ac:dyDescent="0.2">
      <c r="C204" s="31" t="str">
        <f>IF(Directorio!B171&lt;&gt;"",Directorio!B171,"")</f>
        <v/>
      </c>
    </row>
    <row r="205" spans="3:3" hidden="1" x14ac:dyDescent="0.2">
      <c r="C205" s="31" t="str">
        <f>IF(Directorio!B172&lt;&gt;"",Directorio!B172,"")</f>
        <v/>
      </c>
    </row>
    <row r="206" spans="3:3" hidden="1" x14ac:dyDescent="0.2">
      <c r="C206" s="31" t="str">
        <f>IF(Directorio!B173&lt;&gt;"",Directorio!B173,"")</f>
        <v/>
      </c>
    </row>
    <row r="207" spans="3:3" hidden="1" x14ac:dyDescent="0.2">
      <c r="C207" s="31" t="str">
        <f>IF(Directorio!B174&lt;&gt;"",Directorio!B174,"")</f>
        <v/>
      </c>
    </row>
    <row r="208" spans="3:3" hidden="1" x14ac:dyDescent="0.2">
      <c r="C208" s="31" t="str">
        <f>IF(Directorio!B175&lt;&gt;"",Directorio!B175,"")</f>
        <v/>
      </c>
    </row>
    <row r="209" spans="3:3" hidden="1" x14ac:dyDescent="0.2">
      <c r="C209" s="31" t="str">
        <f>IF(Directorio!B176&lt;&gt;"",Directorio!B176,"")</f>
        <v/>
      </c>
    </row>
    <row r="210" spans="3:3" hidden="1" x14ac:dyDescent="0.2">
      <c r="C210" s="31" t="str">
        <f>IF(Directorio!B177&lt;&gt;"",Directorio!B177,"")</f>
        <v/>
      </c>
    </row>
    <row r="211" spans="3:3" hidden="1" x14ac:dyDescent="0.2">
      <c r="C211" s="31" t="str">
        <f>IF(Directorio!B178&lt;&gt;"",Directorio!B178,"")</f>
        <v/>
      </c>
    </row>
    <row r="212" spans="3:3" hidden="1" x14ac:dyDescent="0.2">
      <c r="C212" s="31" t="str">
        <f>IF(Directorio!B179&lt;&gt;"",Directorio!B179,"")</f>
        <v/>
      </c>
    </row>
    <row r="213" spans="3:3" hidden="1" x14ac:dyDescent="0.2">
      <c r="C213" s="31" t="str">
        <f>IF(Directorio!B180&lt;&gt;"",Directorio!B180,"")</f>
        <v/>
      </c>
    </row>
    <row r="214" spans="3:3" hidden="1" x14ac:dyDescent="0.2">
      <c r="C214" s="31" t="str">
        <f>IF(Directorio!B181&lt;&gt;"",Directorio!B181,"")</f>
        <v/>
      </c>
    </row>
    <row r="215" spans="3:3" hidden="1" x14ac:dyDescent="0.2">
      <c r="C215" s="31" t="str">
        <f>IF(Directorio!B182&lt;&gt;"",Directorio!B182,"")</f>
        <v/>
      </c>
    </row>
    <row r="216" spans="3:3" hidden="1" x14ac:dyDescent="0.2">
      <c r="C216" s="31" t="str">
        <f>IF(Directorio!B183&lt;&gt;"",Directorio!B183,"")</f>
        <v/>
      </c>
    </row>
    <row r="217" spans="3:3" hidden="1" x14ac:dyDescent="0.2">
      <c r="C217" s="31" t="str">
        <f>IF(Directorio!B184&lt;&gt;"",Directorio!B184,"")</f>
        <v/>
      </c>
    </row>
    <row r="218" spans="3:3" hidden="1" x14ac:dyDescent="0.2">
      <c r="C218" s="31" t="str">
        <f>IF(Directorio!B185&lt;&gt;"",Directorio!B185,"")</f>
        <v/>
      </c>
    </row>
    <row r="219" spans="3:3" hidden="1" x14ac:dyDescent="0.2">
      <c r="C219" s="31" t="str">
        <f>IF(Directorio!B186&lt;&gt;"",Directorio!B186,"")</f>
        <v/>
      </c>
    </row>
    <row r="220" spans="3:3" hidden="1" x14ac:dyDescent="0.2">
      <c r="C220" s="31" t="str">
        <f>IF(Directorio!B187&lt;&gt;"",Directorio!B187,"")</f>
        <v/>
      </c>
    </row>
    <row r="221" spans="3:3" hidden="1" x14ac:dyDescent="0.2">
      <c r="C221" s="31" t="str">
        <f>IF(Directorio!B188&lt;&gt;"",Directorio!B188,"")</f>
        <v/>
      </c>
    </row>
    <row r="222" spans="3:3" hidden="1" x14ac:dyDescent="0.2">
      <c r="C222" s="31" t="str">
        <f>IF(Directorio!B189&lt;&gt;"",Directorio!B189,"")</f>
        <v/>
      </c>
    </row>
    <row r="223" spans="3:3" hidden="1" x14ac:dyDescent="0.2">
      <c r="C223" s="31" t="str">
        <f>IF(Directorio!B190&lt;&gt;"",Directorio!B190,"")</f>
        <v/>
      </c>
    </row>
    <row r="224" spans="3:3" hidden="1" x14ac:dyDescent="0.2">
      <c r="C224" s="31" t="str">
        <f>IF(Directorio!B191&lt;&gt;"",Directorio!B191,"")</f>
        <v/>
      </c>
    </row>
    <row r="225" spans="3:3" hidden="1" x14ac:dyDescent="0.2">
      <c r="C225" s="31" t="str">
        <f>IF(Directorio!B192&lt;&gt;"",Directorio!B192,"")</f>
        <v/>
      </c>
    </row>
    <row r="226" spans="3:3" hidden="1" x14ac:dyDescent="0.2">
      <c r="C226" s="31" t="str">
        <f>IF(Directorio!B193&lt;&gt;"",Directorio!B193,"")</f>
        <v/>
      </c>
    </row>
    <row r="227" spans="3:3" hidden="1" x14ac:dyDescent="0.2">
      <c r="C227" s="31" t="str">
        <f>IF(Directorio!B194&lt;&gt;"",Directorio!B194,"")</f>
        <v/>
      </c>
    </row>
    <row r="228" spans="3:3" hidden="1" x14ac:dyDescent="0.2">
      <c r="C228" s="31" t="str">
        <f>IF(Directorio!B195&lt;&gt;"",Directorio!B195,"")</f>
        <v/>
      </c>
    </row>
    <row r="229" spans="3:3" hidden="1" x14ac:dyDescent="0.2">
      <c r="C229" s="31" t="str">
        <f>IF(Directorio!B196&lt;&gt;"",Directorio!B196,"")</f>
        <v/>
      </c>
    </row>
    <row r="230" spans="3:3" hidden="1" x14ac:dyDescent="0.2">
      <c r="C230" s="31" t="str">
        <f>IF(Directorio!B197&lt;&gt;"",Directorio!B197,"")</f>
        <v/>
      </c>
    </row>
    <row r="231" spans="3:3" hidden="1" x14ac:dyDescent="0.2">
      <c r="C231" s="31" t="str">
        <f>IF(Directorio!B198&lt;&gt;"",Directorio!B198,"")</f>
        <v/>
      </c>
    </row>
    <row r="232" spans="3:3" hidden="1" x14ac:dyDescent="0.2">
      <c r="C232" s="31" t="str">
        <f>IF(Directorio!B199&lt;&gt;"",Directorio!B199,"")</f>
        <v/>
      </c>
    </row>
    <row r="233" spans="3:3" hidden="1" x14ac:dyDescent="0.2">
      <c r="C233" s="31" t="str">
        <f>IF(Directorio!B200&lt;&gt;"",Directorio!B200,"")</f>
        <v/>
      </c>
    </row>
    <row r="234" spans="3:3" hidden="1" x14ac:dyDescent="0.2">
      <c r="C234" s="31" t="str">
        <f>IF(Directorio!B201&lt;&gt;"",Directorio!B201,"")</f>
        <v/>
      </c>
    </row>
    <row r="235" spans="3:3" hidden="1" x14ac:dyDescent="0.2">
      <c r="C235" s="31" t="str">
        <f>IF(Directorio!B202&lt;&gt;"",Directorio!B202,"")</f>
        <v/>
      </c>
    </row>
    <row r="236" spans="3:3" hidden="1" x14ac:dyDescent="0.2">
      <c r="C236" s="31" t="str">
        <f>IF(Directorio!B203&lt;&gt;"",Directorio!B203,"")</f>
        <v/>
      </c>
    </row>
  </sheetData>
  <sheetProtection algorithmName="SHA-512" hashValue="gxy3Btmwmeq2IVfZHkrhVuBuXsFaQvL571/heaCPaooWqsk3i0QwRl28wM1bWTB/Vrixd6zR/B4twtniebLo6A==" saltValue="l7nszJz/sU5zubCsjYEkaw==" spinCount="100000" sheet="1" selectLockedCells="1"/>
  <mergeCells count="54">
    <mergeCell ref="E25:H25"/>
    <mergeCell ref="C26:D26"/>
    <mergeCell ref="E26:H26"/>
    <mergeCell ref="C27:D27"/>
    <mergeCell ref="E27:H27"/>
    <mergeCell ref="C34:D34"/>
    <mergeCell ref="E34:H34"/>
    <mergeCell ref="C35:D35"/>
    <mergeCell ref="E35:H35"/>
    <mergeCell ref="C30:D30"/>
    <mergeCell ref="E30:H30"/>
    <mergeCell ref="C31:D31"/>
    <mergeCell ref="E31:H31"/>
    <mergeCell ref="C32:D32"/>
    <mergeCell ref="E32:H32"/>
    <mergeCell ref="C21:D21"/>
    <mergeCell ref="E21:H21"/>
    <mergeCell ref="C18:D18"/>
    <mergeCell ref="C33:D33"/>
    <mergeCell ref="E33:H33"/>
    <mergeCell ref="C22:D22"/>
    <mergeCell ref="E22:H22"/>
    <mergeCell ref="C23:D23"/>
    <mergeCell ref="E23:H23"/>
    <mergeCell ref="C24:D24"/>
    <mergeCell ref="E24:H24"/>
    <mergeCell ref="C28:D28"/>
    <mergeCell ref="E28:H28"/>
    <mergeCell ref="C29:D29"/>
    <mergeCell ref="E29:H29"/>
    <mergeCell ref="C25:D25"/>
    <mergeCell ref="E18:H18"/>
    <mergeCell ref="C19:D19"/>
    <mergeCell ref="E19:H19"/>
    <mergeCell ref="C20:D20"/>
    <mergeCell ref="E20:H20"/>
    <mergeCell ref="C15:D15"/>
    <mergeCell ref="E15:H15"/>
    <mergeCell ref="C16:D16"/>
    <mergeCell ref="E16:H16"/>
    <mergeCell ref="C17:D17"/>
    <mergeCell ref="E17:H17"/>
    <mergeCell ref="C12:D12"/>
    <mergeCell ref="E12:H12"/>
    <mergeCell ref="C13:D13"/>
    <mergeCell ref="E13:H13"/>
    <mergeCell ref="C14:D14"/>
    <mergeCell ref="E14:H14"/>
    <mergeCell ref="C10:D10"/>
    <mergeCell ref="E10:H10"/>
    <mergeCell ref="C11:D11"/>
    <mergeCell ref="E11:H11"/>
    <mergeCell ref="B6:J6"/>
    <mergeCell ref="B8:J8"/>
  </mergeCells>
  <dataValidations disablePrompts="1" count="1">
    <dataValidation type="list" allowBlank="1" showInputMessage="1" showErrorMessage="1" sqref="E11:H35">
      <formula1>$C$38:$C$236</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7"/>
  <sheetViews>
    <sheetView showGridLines="0" showRowColHeaders="0" zoomScaleNormal="100" zoomScaleSheetLayoutView="100" workbookViewId="0">
      <selection activeCell="F8" sqref="F8"/>
    </sheetView>
  </sheetViews>
  <sheetFormatPr baseColWidth="10" defaultColWidth="11.42578125" defaultRowHeight="12.75" x14ac:dyDescent="0.2"/>
  <cols>
    <col min="1" max="1" width="4" style="1" customWidth="1"/>
    <col min="2" max="2" width="56.28515625" style="1" customWidth="1"/>
    <col min="3" max="6" width="12.140625" style="1" customWidth="1"/>
    <col min="7" max="16384" width="11.42578125" style="1"/>
  </cols>
  <sheetData>
    <row r="2" spans="2:6" ht="18.75" customHeight="1" x14ac:dyDescent="0.2">
      <c r="B2" s="42" t="s">
        <v>712</v>
      </c>
    </row>
    <row r="3" spans="2:6" ht="23.25" customHeight="1" x14ac:dyDescent="0.2"/>
    <row r="4" spans="2:6" ht="12.75" customHeight="1" x14ac:dyDescent="0.2">
      <c r="B4" s="44" t="s">
        <v>713</v>
      </c>
      <c r="C4" s="221" t="str">
        <f>UPPER('Formulario Solicitud'!D14)</f>
        <v/>
      </c>
      <c r="D4" s="221"/>
      <c r="E4" s="221"/>
      <c r="F4" s="221"/>
    </row>
    <row r="5" spans="2:6" ht="12.75" customHeight="1" x14ac:dyDescent="0.2">
      <c r="B5" s="44" t="s">
        <v>15</v>
      </c>
      <c r="C5" s="222" t="str">
        <f>UPPER('Formulario Solicitud'!I14)</f>
        <v/>
      </c>
      <c r="D5" s="222"/>
      <c r="E5" s="222"/>
      <c r="F5" s="222"/>
    </row>
    <row r="6" spans="2:6" ht="12.75" customHeight="1" x14ac:dyDescent="0.2"/>
    <row r="7" spans="2:6" ht="12.75" customHeight="1" x14ac:dyDescent="0.2">
      <c r="B7" s="40" t="s">
        <v>714</v>
      </c>
      <c r="C7" s="41">
        <v>2019</v>
      </c>
      <c r="D7" s="41">
        <v>2020</v>
      </c>
      <c r="E7" s="41">
        <v>2021</v>
      </c>
      <c r="F7" s="41" t="s">
        <v>911</v>
      </c>
    </row>
    <row r="8" spans="2:6" ht="12.75" customHeight="1" x14ac:dyDescent="0.2">
      <c r="B8" s="17" t="s">
        <v>715</v>
      </c>
      <c r="C8" s="56">
        <v>0</v>
      </c>
      <c r="D8" s="56">
        <v>0</v>
      </c>
      <c r="E8" s="56">
        <v>0</v>
      </c>
      <c r="F8" s="56">
        <v>0</v>
      </c>
    </row>
    <row r="9" spans="2:6" ht="12.75" customHeight="1" thickBot="1" x14ac:dyDescent="0.25"/>
    <row r="10" spans="2:6" x14ac:dyDescent="0.2">
      <c r="B10" s="91" t="s">
        <v>689</v>
      </c>
      <c r="C10" s="92">
        <f>C7</f>
        <v>2019</v>
      </c>
      <c r="D10" s="92">
        <f>D7</f>
        <v>2020</v>
      </c>
      <c r="E10" s="92">
        <f>E7</f>
        <v>2021</v>
      </c>
      <c r="F10" s="93" t="str">
        <f>F7</f>
        <v>Previsto 2022</v>
      </c>
    </row>
    <row r="11" spans="2:6" x14ac:dyDescent="0.2">
      <c r="B11" s="94" t="s">
        <v>690</v>
      </c>
      <c r="C11" s="61">
        <v>0</v>
      </c>
      <c r="D11" s="61">
        <v>0</v>
      </c>
      <c r="E11" s="61">
        <v>0</v>
      </c>
      <c r="F11" s="95">
        <v>0</v>
      </c>
    </row>
    <row r="12" spans="2:6" x14ac:dyDescent="0.2">
      <c r="B12" s="94" t="s">
        <v>691</v>
      </c>
      <c r="C12" s="61">
        <v>0</v>
      </c>
      <c r="D12" s="61">
        <v>0</v>
      </c>
      <c r="E12" s="61">
        <v>0</v>
      </c>
      <c r="F12" s="95">
        <v>0</v>
      </c>
    </row>
    <row r="13" spans="2:6" x14ac:dyDescent="0.2">
      <c r="B13" s="94" t="s">
        <v>692</v>
      </c>
      <c r="C13" s="61">
        <v>0</v>
      </c>
      <c r="D13" s="61">
        <v>0</v>
      </c>
      <c r="E13" s="61">
        <v>0</v>
      </c>
      <c r="F13" s="95">
        <v>0</v>
      </c>
    </row>
    <row r="14" spans="2:6" x14ac:dyDescent="0.2">
      <c r="B14" s="94" t="s">
        <v>693</v>
      </c>
      <c r="C14" s="61">
        <v>0</v>
      </c>
      <c r="D14" s="61">
        <v>0</v>
      </c>
      <c r="E14" s="61">
        <v>0</v>
      </c>
      <c r="F14" s="95">
        <v>0</v>
      </c>
    </row>
    <row r="15" spans="2:6" x14ac:dyDescent="0.2">
      <c r="B15" s="94" t="s">
        <v>694</v>
      </c>
      <c r="C15" s="61">
        <v>0</v>
      </c>
      <c r="D15" s="61">
        <v>0</v>
      </c>
      <c r="E15" s="61">
        <v>0</v>
      </c>
      <c r="F15" s="95">
        <v>0</v>
      </c>
    </row>
    <row r="16" spans="2:6" x14ac:dyDescent="0.2">
      <c r="B16" s="94" t="s">
        <v>695</v>
      </c>
      <c r="C16" s="61">
        <v>0</v>
      </c>
      <c r="D16" s="61">
        <v>0</v>
      </c>
      <c r="E16" s="61">
        <v>0</v>
      </c>
      <c r="F16" s="95">
        <v>0</v>
      </c>
    </row>
    <row r="17" spans="2:6" x14ac:dyDescent="0.2">
      <c r="B17" s="94" t="s">
        <v>696</v>
      </c>
      <c r="C17" s="61">
        <v>0</v>
      </c>
      <c r="D17" s="61">
        <v>0</v>
      </c>
      <c r="E17" s="61">
        <v>0</v>
      </c>
      <c r="F17" s="95">
        <v>0</v>
      </c>
    </row>
    <row r="18" spans="2:6" x14ac:dyDescent="0.2">
      <c r="B18" s="94" t="s">
        <v>707</v>
      </c>
      <c r="C18" s="61">
        <v>0</v>
      </c>
      <c r="D18" s="61">
        <v>0</v>
      </c>
      <c r="E18" s="61">
        <v>0</v>
      </c>
      <c r="F18" s="95">
        <v>0</v>
      </c>
    </row>
    <row r="19" spans="2:6" x14ac:dyDescent="0.2">
      <c r="B19" s="96"/>
      <c r="C19" s="61">
        <v>0</v>
      </c>
      <c r="D19" s="61">
        <v>0</v>
      </c>
      <c r="E19" s="61">
        <v>0</v>
      </c>
      <c r="F19" s="95">
        <v>0</v>
      </c>
    </row>
    <row r="20" spans="2:6" x14ac:dyDescent="0.2">
      <c r="B20" s="96"/>
      <c r="C20" s="61">
        <v>0</v>
      </c>
      <c r="D20" s="61">
        <v>0</v>
      </c>
      <c r="E20" s="61">
        <v>0</v>
      </c>
      <c r="F20" s="95">
        <v>0</v>
      </c>
    </row>
    <row r="21" spans="2:6" x14ac:dyDescent="0.2">
      <c r="B21" s="96"/>
      <c r="C21" s="61">
        <v>0</v>
      </c>
      <c r="D21" s="61">
        <v>0</v>
      </c>
      <c r="E21" s="61">
        <v>0</v>
      </c>
      <c r="F21" s="95">
        <v>0</v>
      </c>
    </row>
    <row r="22" spans="2:6" ht="13.5" thickBot="1" x14ac:dyDescent="0.25">
      <c r="B22" s="97" t="s">
        <v>697</v>
      </c>
      <c r="C22" s="98">
        <f>SUM(C11:C21)</f>
        <v>0</v>
      </c>
      <c r="D22" s="98">
        <f>SUM(D11:D21)</f>
        <v>0</v>
      </c>
      <c r="E22" s="98">
        <f>SUM(E11:E21)</f>
        <v>0</v>
      </c>
      <c r="F22" s="99">
        <f>SUM(F11:F21)</f>
        <v>0</v>
      </c>
    </row>
    <row r="23" spans="2:6" x14ac:dyDescent="0.2">
      <c r="B23" s="100" t="s">
        <v>698</v>
      </c>
      <c r="C23" s="101">
        <v>0</v>
      </c>
      <c r="D23" s="101">
        <v>0</v>
      </c>
      <c r="E23" s="101">
        <v>0</v>
      </c>
      <c r="F23" s="102">
        <v>0</v>
      </c>
    </row>
    <row r="24" spans="2:6" x14ac:dyDescent="0.2">
      <c r="B24" s="94" t="s">
        <v>699</v>
      </c>
      <c r="C24" s="61">
        <v>0</v>
      </c>
      <c r="D24" s="61">
        <v>0</v>
      </c>
      <c r="E24" s="61">
        <v>0</v>
      </c>
      <c r="F24" s="95">
        <v>0</v>
      </c>
    </row>
    <row r="25" spans="2:6" x14ac:dyDescent="0.2">
      <c r="B25" s="94" t="s">
        <v>700</v>
      </c>
      <c r="C25" s="61">
        <v>0</v>
      </c>
      <c r="D25" s="61">
        <v>0</v>
      </c>
      <c r="E25" s="61">
        <v>0</v>
      </c>
      <c r="F25" s="95">
        <v>0</v>
      </c>
    </row>
    <row r="26" spans="2:6" x14ac:dyDescent="0.2">
      <c r="B26" s="94" t="s">
        <v>701</v>
      </c>
      <c r="C26" s="61">
        <v>0</v>
      </c>
      <c r="D26" s="61">
        <v>0</v>
      </c>
      <c r="E26" s="61">
        <v>0</v>
      </c>
      <c r="F26" s="95">
        <v>0</v>
      </c>
    </row>
    <row r="27" spans="2:6" x14ac:dyDescent="0.2">
      <c r="B27" s="94" t="s">
        <v>702</v>
      </c>
      <c r="C27" s="61">
        <v>0</v>
      </c>
      <c r="D27" s="61">
        <v>0</v>
      </c>
      <c r="E27" s="61">
        <v>0</v>
      </c>
      <c r="F27" s="95">
        <v>0</v>
      </c>
    </row>
    <row r="28" spans="2:6" x14ac:dyDescent="0.2">
      <c r="B28" s="94" t="s">
        <v>703</v>
      </c>
      <c r="C28" s="61">
        <v>0</v>
      </c>
      <c r="D28" s="61">
        <v>0</v>
      </c>
      <c r="E28" s="61">
        <v>0</v>
      </c>
      <c r="F28" s="95">
        <v>0</v>
      </c>
    </row>
    <row r="29" spans="2:6" x14ac:dyDescent="0.2">
      <c r="B29" s="94" t="s">
        <v>704</v>
      </c>
      <c r="C29" s="61">
        <v>0</v>
      </c>
      <c r="D29" s="61">
        <v>0</v>
      </c>
      <c r="E29" s="61">
        <v>0</v>
      </c>
      <c r="F29" s="95">
        <v>0</v>
      </c>
    </row>
    <row r="30" spans="2:6" x14ac:dyDescent="0.2">
      <c r="B30" s="94" t="s">
        <v>705</v>
      </c>
      <c r="C30" s="61">
        <v>0</v>
      </c>
      <c r="D30" s="61">
        <v>0</v>
      </c>
      <c r="E30" s="61">
        <v>0</v>
      </c>
      <c r="F30" s="95">
        <v>0</v>
      </c>
    </row>
    <row r="31" spans="2:6" x14ac:dyDescent="0.2">
      <c r="B31" s="94" t="s">
        <v>706</v>
      </c>
      <c r="C31" s="61">
        <v>0</v>
      </c>
      <c r="D31" s="61">
        <v>0</v>
      </c>
      <c r="E31" s="61">
        <v>0</v>
      </c>
      <c r="F31" s="95">
        <v>0</v>
      </c>
    </row>
    <row r="32" spans="2:6" x14ac:dyDescent="0.2">
      <c r="B32" s="94" t="s">
        <v>708</v>
      </c>
      <c r="C32" s="61">
        <v>0</v>
      </c>
      <c r="D32" s="61">
        <v>0</v>
      </c>
      <c r="E32" s="61">
        <v>0</v>
      </c>
      <c r="F32" s="95">
        <v>0</v>
      </c>
    </row>
    <row r="33" spans="2:6" x14ac:dyDescent="0.2">
      <c r="B33" s="96"/>
      <c r="C33" s="61">
        <v>0</v>
      </c>
      <c r="D33" s="61">
        <v>0</v>
      </c>
      <c r="E33" s="61">
        <v>0</v>
      </c>
      <c r="F33" s="95">
        <v>0</v>
      </c>
    </row>
    <row r="34" spans="2:6" x14ac:dyDescent="0.2">
      <c r="B34" s="96"/>
      <c r="C34" s="61">
        <v>0</v>
      </c>
      <c r="D34" s="61">
        <v>0</v>
      </c>
      <c r="E34" s="61">
        <v>0</v>
      </c>
      <c r="F34" s="95">
        <v>0</v>
      </c>
    </row>
    <row r="35" spans="2:6" x14ac:dyDescent="0.2">
      <c r="B35" s="96"/>
      <c r="C35" s="61">
        <v>0</v>
      </c>
      <c r="D35" s="61">
        <v>0</v>
      </c>
      <c r="E35" s="61">
        <v>0</v>
      </c>
      <c r="F35" s="95">
        <v>0</v>
      </c>
    </row>
    <row r="36" spans="2:6" ht="13.5" thickBot="1" x14ac:dyDescent="0.25">
      <c r="B36" s="97" t="s">
        <v>709</v>
      </c>
      <c r="C36" s="98">
        <f>SUM(C23:C35)</f>
        <v>0</v>
      </c>
      <c r="D36" s="98">
        <f>SUM(D23:D35)</f>
        <v>0</v>
      </c>
      <c r="E36" s="98">
        <f>SUM(E23:E35)</f>
        <v>0</v>
      </c>
      <c r="F36" s="99">
        <f>SUM(F23:F35)</f>
        <v>0</v>
      </c>
    </row>
    <row r="37" spans="2:6" ht="13.5" thickBot="1" x14ac:dyDescent="0.25">
      <c r="B37" s="103" t="s">
        <v>710</v>
      </c>
      <c r="C37" s="104">
        <f>+C22-C36</f>
        <v>0</v>
      </c>
      <c r="D37" s="104">
        <f>+D22-D36</f>
        <v>0</v>
      </c>
      <c r="E37" s="104">
        <f>+E22-E36</f>
        <v>0</v>
      </c>
      <c r="F37" s="105">
        <f>+F22-F36</f>
        <v>0</v>
      </c>
    </row>
  </sheetData>
  <sheetProtection algorithmName="SHA-512" hashValue="OWJVUDJnAJ/+0lhfUTa1M+/LzvV72vSm6CYI4r/obZtmcgcblwfIPqjvDVpVsiELBdsoLugtp3iu3CTqPbpKfg==" saltValue="x53EZh8d7LhG3iLtBVbZPQ==" spinCount="100000" sheet="1" selectLockedCells="1"/>
  <mergeCells count="2">
    <mergeCell ref="C4:F4"/>
    <mergeCell ref="C5:F5"/>
  </mergeCells>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160"/>
  <sheetViews>
    <sheetView showRowColHeaders="0" zoomScaleNormal="100" zoomScaleSheetLayoutView="100" workbookViewId="0">
      <selection activeCell="N61" sqref="N61"/>
    </sheetView>
  </sheetViews>
  <sheetFormatPr baseColWidth="10" defaultColWidth="11.42578125" defaultRowHeight="12.75" x14ac:dyDescent="0.2"/>
  <cols>
    <col min="1" max="2" width="3" style="1" customWidth="1"/>
    <col min="3" max="3" width="18.42578125" style="1" customWidth="1"/>
    <col min="4" max="7" width="10.28515625" style="1" customWidth="1"/>
    <col min="8" max="10" width="12.140625" style="1" customWidth="1"/>
    <col min="11" max="11" width="9.5703125" style="1" customWidth="1"/>
    <col min="12" max="15" width="7.28515625" style="1" customWidth="1"/>
    <col min="16" max="16384" width="11.42578125" style="1"/>
  </cols>
  <sheetData>
    <row r="5" spans="2:10" ht="13.5" thickBot="1" x14ac:dyDescent="0.25"/>
    <row r="6" spans="2:10" ht="21.75" thickBot="1" x14ac:dyDescent="0.4">
      <c r="B6" s="217" t="s">
        <v>753</v>
      </c>
      <c r="C6" s="218"/>
      <c r="D6" s="218"/>
      <c r="E6" s="218"/>
      <c r="F6" s="218"/>
      <c r="G6" s="218"/>
      <c r="H6" s="218"/>
      <c r="I6" s="218"/>
      <c r="J6" s="219"/>
    </row>
    <row r="7" spans="2:10" ht="15" x14ac:dyDescent="0.25">
      <c r="B7" s="29"/>
      <c r="C7" s="29"/>
      <c r="D7" s="29"/>
      <c r="E7" s="29"/>
      <c r="F7" s="29"/>
      <c r="G7" s="29"/>
      <c r="H7" s="29"/>
      <c r="I7" s="29"/>
      <c r="J7" s="29"/>
    </row>
    <row r="8" spans="2:10" s="7" customFormat="1" ht="12" x14ac:dyDescent="0.2">
      <c r="B8" s="220" t="s">
        <v>754</v>
      </c>
      <c r="C8" s="220"/>
      <c r="D8" s="220"/>
      <c r="E8" s="220"/>
      <c r="F8" s="220"/>
      <c r="G8" s="220"/>
      <c r="H8" s="220"/>
      <c r="I8" s="220"/>
      <c r="J8" s="220"/>
    </row>
    <row r="9" spans="2:10" s="7" customFormat="1" ht="39" customHeight="1" x14ac:dyDescent="0.2">
      <c r="B9" s="224" t="s">
        <v>755</v>
      </c>
      <c r="C9" s="224"/>
      <c r="D9" s="224"/>
      <c r="E9" s="224"/>
      <c r="F9" s="224"/>
      <c r="G9" s="224"/>
      <c r="H9" s="224"/>
      <c r="I9" s="224"/>
      <c r="J9" s="224"/>
    </row>
    <row r="10" spans="2:10" s="7" customFormat="1" ht="12" x14ac:dyDescent="0.2">
      <c r="B10" s="206"/>
      <c r="C10" s="206"/>
      <c r="D10" s="206"/>
      <c r="E10" s="206"/>
      <c r="F10" s="206"/>
      <c r="G10" s="206"/>
      <c r="H10" s="206"/>
      <c r="I10" s="206"/>
      <c r="J10" s="206"/>
    </row>
    <row r="11" spans="2:10" s="7" customFormat="1" ht="12" x14ac:dyDescent="0.2">
      <c r="B11" s="220" t="s">
        <v>756</v>
      </c>
      <c r="C11" s="220"/>
      <c r="D11" s="220"/>
      <c r="E11" s="220"/>
      <c r="F11" s="220"/>
      <c r="G11" s="220"/>
      <c r="H11" s="220"/>
      <c r="I11" s="220"/>
      <c r="J11" s="220"/>
    </row>
    <row r="12" spans="2:10" s="7" customFormat="1" ht="12" x14ac:dyDescent="0.2">
      <c r="B12" s="9"/>
      <c r="C12" s="9"/>
      <c r="D12" s="9"/>
      <c r="E12" s="9"/>
      <c r="F12" s="9"/>
      <c r="G12" s="9"/>
      <c r="H12" s="9"/>
      <c r="I12" s="9"/>
      <c r="J12" s="9"/>
    </row>
    <row r="13" spans="2:10" s="7" customFormat="1" ht="12" x14ac:dyDescent="0.2">
      <c r="B13" s="220" t="s">
        <v>757</v>
      </c>
      <c r="C13" s="220"/>
      <c r="D13" s="220"/>
      <c r="E13" s="220"/>
      <c r="F13" s="220"/>
      <c r="G13" s="220"/>
      <c r="H13" s="220"/>
      <c r="I13" s="220"/>
      <c r="J13" s="220"/>
    </row>
    <row r="14" spans="2:10" s="7" customFormat="1" ht="12" x14ac:dyDescent="0.2">
      <c r="B14" s="28"/>
      <c r="C14" s="223" t="s">
        <v>770</v>
      </c>
      <c r="D14" s="223"/>
      <c r="E14" s="223"/>
      <c r="F14" s="223"/>
      <c r="G14" s="223"/>
      <c r="H14" s="223"/>
      <c r="I14" s="223"/>
      <c r="J14" s="223"/>
    </row>
    <row r="15" spans="2:10" s="7" customFormat="1" ht="12" x14ac:dyDescent="0.2">
      <c r="C15" s="223"/>
      <c r="D15" s="223"/>
      <c r="E15" s="223"/>
      <c r="F15" s="223"/>
      <c r="G15" s="223"/>
      <c r="H15" s="223"/>
      <c r="I15" s="223"/>
      <c r="J15" s="223"/>
    </row>
    <row r="16" spans="2:10" s="7" customFormat="1" ht="12" x14ac:dyDescent="0.2">
      <c r="B16" s="28"/>
      <c r="C16" s="223" t="s">
        <v>769</v>
      </c>
      <c r="D16" s="223"/>
      <c r="E16" s="223"/>
      <c r="F16" s="223"/>
      <c r="G16" s="223"/>
      <c r="H16" s="223"/>
      <c r="I16" s="223"/>
      <c r="J16" s="223"/>
    </row>
    <row r="17" spans="2:10" s="7" customFormat="1" ht="12" x14ac:dyDescent="0.2">
      <c r="C17" s="223"/>
      <c r="D17" s="223"/>
      <c r="E17" s="223"/>
      <c r="F17" s="223"/>
      <c r="G17" s="223"/>
      <c r="H17" s="223"/>
      <c r="I17" s="223"/>
      <c r="J17" s="223"/>
    </row>
    <row r="18" spans="2:10" s="7" customFormat="1" ht="12" x14ac:dyDescent="0.2">
      <c r="C18" s="67"/>
      <c r="D18" s="67"/>
      <c r="E18" s="67"/>
      <c r="F18" s="67"/>
      <c r="G18" s="67"/>
      <c r="H18" s="67"/>
      <c r="I18" s="74" t="s">
        <v>728</v>
      </c>
      <c r="J18" s="74" t="s">
        <v>762</v>
      </c>
    </row>
    <row r="19" spans="2:10" s="7" customFormat="1" ht="12" x14ac:dyDescent="0.2">
      <c r="C19" s="215" t="s">
        <v>761</v>
      </c>
      <c r="D19" s="215"/>
      <c r="E19" s="215" t="s">
        <v>765</v>
      </c>
      <c r="F19" s="215"/>
      <c r="G19" s="215"/>
      <c r="H19" s="215"/>
      <c r="I19" s="74" t="s">
        <v>764</v>
      </c>
      <c r="J19" s="74" t="s">
        <v>763</v>
      </c>
    </row>
    <row r="20" spans="2:10" s="7" customFormat="1" ht="12" x14ac:dyDescent="0.2">
      <c r="C20" s="216"/>
      <c r="D20" s="216"/>
      <c r="E20" s="216"/>
      <c r="F20" s="216"/>
      <c r="G20" s="216"/>
      <c r="H20" s="216"/>
      <c r="I20" s="76"/>
      <c r="J20" s="76"/>
    </row>
    <row r="21" spans="2:10" s="7" customFormat="1" ht="12" x14ac:dyDescent="0.2">
      <c r="C21" s="216"/>
      <c r="D21" s="216"/>
      <c r="E21" s="216"/>
      <c r="F21" s="216"/>
      <c r="G21" s="216"/>
      <c r="H21" s="216"/>
      <c r="I21" s="76"/>
      <c r="J21" s="76"/>
    </row>
    <row r="22" spans="2:10" s="7" customFormat="1" ht="12" x14ac:dyDescent="0.2">
      <c r="C22" s="216"/>
      <c r="D22" s="216"/>
      <c r="E22" s="216"/>
      <c r="F22" s="216"/>
      <c r="G22" s="216"/>
      <c r="H22" s="216"/>
      <c r="I22" s="76"/>
      <c r="J22" s="76"/>
    </row>
    <row r="23" spans="2:10" s="7" customFormat="1" ht="12" x14ac:dyDescent="0.2">
      <c r="C23" s="216"/>
      <c r="D23" s="216"/>
      <c r="E23" s="216"/>
      <c r="F23" s="216"/>
      <c r="G23" s="216"/>
      <c r="H23" s="216"/>
      <c r="I23" s="76"/>
      <c r="J23" s="76"/>
    </row>
    <row r="24" spans="2:10" s="7" customFormat="1" ht="12" x14ac:dyDescent="0.2"/>
    <row r="25" spans="2:10" s="7" customFormat="1" ht="49.5" customHeight="1" x14ac:dyDescent="0.2">
      <c r="B25" s="225" t="s">
        <v>771</v>
      </c>
      <c r="C25" s="225"/>
      <c r="D25" s="225"/>
      <c r="E25" s="225"/>
      <c r="F25" s="225"/>
      <c r="G25" s="225"/>
      <c r="H25" s="225"/>
      <c r="I25" s="225"/>
      <c r="J25" s="225"/>
    </row>
    <row r="26" spans="2:10" s="7" customFormat="1" ht="12" x14ac:dyDescent="0.2"/>
    <row r="27" spans="2:10" s="7" customFormat="1" ht="12" x14ac:dyDescent="0.2">
      <c r="B27" s="225" t="s">
        <v>758</v>
      </c>
      <c r="C27" s="225"/>
      <c r="D27" s="225"/>
      <c r="E27" s="225"/>
      <c r="F27" s="225"/>
      <c r="G27" s="225"/>
      <c r="H27" s="225"/>
      <c r="I27" s="225"/>
      <c r="J27" s="225"/>
    </row>
    <row r="28" spans="2:10" s="7" customFormat="1" ht="12" x14ac:dyDescent="0.2">
      <c r="B28" s="28"/>
      <c r="C28" s="223" t="s">
        <v>772</v>
      </c>
      <c r="D28" s="223"/>
      <c r="E28" s="223"/>
      <c r="F28" s="223"/>
      <c r="G28" s="223"/>
      <c r="H28" s="223"/>
      <c r="I28" s="223"/>
      <c r="J28" s="223"/>
    </row>
    <row r="29" spans="2:10" s="7" customFormat="1" ht="12" x14ac:dyDescent="0.2">
      <c r="C29" s="223"/>
      <c r="D29" s="223"/>
      <c r="E29" s="223"/>
      <c r="F29" s="223"/>
      <c r="G29" s="223"/>
      <c r="H29" s="223"/>
      <c r="I29" s="223"/>
      <c r="J29" s="223"/>
    </row>
    <row r="30" spans="2:10" s="7" customFormat="1" ht="12.75" customHeight="1" x14ac:dyDescent="0.2">
      <c r="B30" s="28"/>
      <c r="C30" s="226" t="s">
        <v>766</v>
      </c>
      <c r="D30" s="223"/>
      <c r="E30" s="223"/>
      <c r="F30" s="223"/>
      <c r="G30" s="223"/>
      <c r="H30" s="223"/>
      <c r="I30" s="223"/>
      <c r="J30" s="223"/>
    </row>
    <row r="31" spans="2:10" s="7" customFormat="1" ht="12" x14ac:dyDescent="0.2">
      <c r="C31" s="73"/>
      <c r="D31" s="73"/>
      <c r="E31" s="73"/>
      <c r="F31" s="73"/>
      <c r="G31" s="73"/>
      <c r="H31" s="74" t="s">
        <v>728</v>
      </c>
      <c r="I31" s="74" t="s">
        <v>767</v>
      </c>
      <c r="J31" s="74" t="s">
        <v>762</v>
      </c>
    </row>
    <row r="32" spans="2:10" s="7" customFormat="1" ht="12" x14ac:dyDescent="0.2">
      <c r="C32" s="215" t="s">
        <v>761</v>
      </c>
      <c r="D32" s="215"/>
      <c r="E32" s="215" t="s">
        <v>765</v>
      </c>
      <c r="F32" s="215"/>
      <c r="G32" s="215"/>
      <c r="H32" s="74" t="s">
        <v>764</v>
      </c>
      <c r="I32" s="74" t="s">
        <v>768</v>
      </c>
      <c r="J32" s="74" t="s">
        <v>763</v>
      </c>
    </row>
    <row r="33" spans="2:10" s="7" customFormat="1" ht="12" x14ac:dyDescent="0.2">
      <c r="C33" s="216"/>
      <c r="D33" s="216"/>
      <c r="E33" s="205"/>
      <c r="F33" s="205"/>
      <c r="G33" s="205"/>
      <c r="H33" s="76"/>
      <c r="I33" s="77"/>
      <c r="J33" s="76"/>
    </row>
    <row r="34" spans="2:10" s="7" customFormat="1" ht="12" x14ac:dyDescent="0.2">
      <c r="C34" s="216"/>
      <c r="D34" s="216"/>
      <c r="E34" s="205"/>
      <c r="F34" s="205"/>
      <c r="G34" s="205"/>
      <c r="H34" s="76"/>
      <c r="I34" s="77"/>
      <c r="J34" s="76"/>
    </row>
    <row r="35" spans="2:10" s="79" customFormat="1" ht="12" x14ac:dyDescent="0.2">
      <c r="C35" s="216"/>
      <c r="D35" s="216"/>
      <c r="E35" s="205"/>
      <c r="F35" s="205"/>
      <c r="G35" s="205"/>
      <c r="H35" s="76"/>
      <c r="I35" s="77"/>
      <c r="J35" s="76"/>
    </row>
    <row r="36" spans="2:10" s="79" customFormat="1" ht="12" x14ac:dyDescent="0.2">
      <c r="C36" s="216"/>
      <c r="D36" s="216"/>
      <c r="E36" s="205"/>
      <c r="F36" s="205"/>
      <c r="G36" s="205"/>
      <c r="H36" s="76"/>
      <c r="I36" s="77"/>
      <c r="J36" s="76"/>
    </row>
    <row r="37" spans="2:10" s="7" customFormat="1" ht="12" x14ac:dyDescent="0.2">
      <c r="C37" s="216"/>
      <c r="D37" s="216"/>
      <c r="E37" s="205"/>
      <c r="F37" s="205"/>
      <c r="G37" s="205"/>
      <c r="H37" s="76"/>
      <c r="I37" s="77"/>
      <c r="J37" s="76"/>
    </row>
    <row r="38" spans="2:10" s="7" customFormat="1" ht="12" x14ac:dyDescent="0.2">
      <c r="C38" s="216"/>
      <c r="D38" s="216"/>
      <c r="E38" s="205"/>
      <c r="F38" s="205"/>
      <c r="G38" s="205"/>
      <c r="H38" s="76"/>
      <c r="I38" s="77"/>
      <c r="J38" s="76"/>
    </row>
    <row r="39" spans="2:10" s="7" customFormat="1" ht="12" x14ac:dyDescent="0.2"/>
    <row r="40" spans="2:10" s="7" customFormat="1" ht="12" x14ac:dyDescent="0.2">
      <c r="C40" s="223" t="s">
        <v>759</v>
      </c>
      <c r="D40" s="223"/>
      <c r="E40" s="223"/>
      <c r="F40" s="223"/>
      <c r="G40" s="223"/>
      <c r="H40" s="223"/>
      <c r="I40" s="223"/>
      <c r="J40" s="223"/>
    </row>
    <row r="41" spans="2:10" s="7" customFormat="1" ht="12" x14ac:dyDescent="0.2">
      <c r="C41" s="223"/>
      <c r="D41" s="223"/>
      <c r="E41" s="223"/>
      <c r="F41" s="223"/>
      <c r="G41" s="223"/>
      <c r="H41" s="223"/>
      <c r="I41" s="223"/>
      <c r="J41" s="223"/>
    </row>
    <row r="42" spans="2:10" s="7" customFormat="1" ht="12" x14ac:dyDescent="0.2"/>
    <row r="43" spans="2:10" s="7" customFormat="1" ht="12" x14ac:dyDescent="0.2">
      <c r="B43" s="220" t="s">
        <v>760</v>
      </c>
      <c r="C43" s="220"/>
      <c r="D43" s="220"/>
      <c r="E43" s="220"/>
      <c r="F43" s="220"/>
      <c r="G43" s="220"/>
      <c r="H43" s="220"/>
      <c r="I43" s="220"/>
      <c r="J43" s="220"/>
    </row>
    <row r="44" spans="2:10" s="7" customFormat="1" ht="12" x14ac:dyDescent="0.2"/>
    <row r="45" spans="2:10" s="7" customFormat="1" ht="24.75" customHeight="1" x14ac:dyDescent="0.2">
      <c r="B45" s="224" t="s">
        <v>773</v>
      </c>
      <c r="C45" s="224"/>
      <c r="D45" s="224"/>
      <c r="E45" s="224"/>
      <c r="F45" s="224"/>
      <c r="G45" s="224"/>
      <c r="H45" s="224"/>
      <c r="I45" s="224"/>
      <c r="J45" s="224"/>
    </row>
    <row r="46" spans="2:10" s="7" customFormat="1" ht="120.75" customHeight="1" x14ac:dyDescent="0.2">
      <c r="B46" s="69"/>
      <c r="C46" s="223" t="s">
        <v>774</v>
      </c>
      <c r="D46" s="223"/>
      <c r="E46" s="223"/>
      <c r="F46" s="223"/>
      <c r="G46" s="223"/>
      <c r="H46" s="223"/>
      <c r="I46" s="223"/>
      <c r="J46" s="223"/>
    </row>
    <row r="47" spans="2:10" s="7" customFormat="1" ht="12" x14ac:dyDescent="0.2">
      <c r="B47" s="69"/>
      <c r="C47" s="69"/>
      <c r="D47" s="69"/>
      <c r="E47" s="69"/>
      <c r="F47" s="69"/>
      <c r="G47" s="69"/>
      <c r="H47" s="69"/>
      <c r="I47" s="69"/>
      <c r="J47" s="69"/>
    </row>
    <row r="48" spans="2:10" s="75" customFormat="1" ht="36" customHeight="1" x14ac:dyDescent="0.2">
      <c r="B48" s="223" t="s">
        <v>882</v>
      </c>
      <c r="C48" s="223"/>
      <c r="D48" s="223"/>
      <c r="E48" s="223"/>
      <c r="F48" s="223"/>
      <c r="G48" s="223"/>
      <c r="H48" s="223"/>
      <c r="I48" s="223"/>
      <c r="J48" s="223"/>
    </row>
    <row r="49" spans="2:10" s="7" customFormat="1" ht="12" x14ac:dyDescent="0.2"/>
    <row r="50" spans="2:10" s="7" customFormat="1" ht="12" x14ac:dyDescent="0.2">
      <c r="B50" s="67" t="s">
        <v>883</v>
      </c>
    </row>
    <row r="51" spans="2:10" s="7" customFormat="1" ht="12" x14ac:dyDescent="0.2"/>
    <row r="52" spans="2:10" s="7" customFormat="1" ht="12" x14ac:dyDescent="0.2">
      <c r="B52" s="227" t="s">
        <v>884</v>
      </c>
      <c r="C52" s="227"/>
      <c r="D52" s="227"/>
      <c r="E52" s="227"/>
      <c r="F52" s="227"/>
      <c r="G52" s="227"/>
      <c r="H52" s="227"/>
      <c r="I52" s="227"/>
      <c r="J52" s="227"/>
    </row>
    <row r="53" spans="2:10" s="7" customFormat="1" ht="12" x14ac:dyDescent="0.2">
      <c r="B53" s="227"/>
      <c r="C53" s="227"/>
      <c r="D53" s="227"/>
      <c r="E53" s="227"/>
      <c r="F53" s="227"/>
      <c r="G53" s="227"/>
      <c r="H53" s="227"/>
      <c r="I53" s="227"/>
      <c r="J53" s="227"/>
    </row>
    <row r="54" spans="2:10" s="7" customFormat="1" ht="12" x14ac:dyDescent="0.2">
      <c r="B54" s="227"/>
      <c r="C54" s="227"/>
      <c r="D54" s="227"/>
      <c r="E54" s="227"/>
      <c r="F54" s="227"/>
      <c r="G54" s="227"/>
      <c r="H54" s="227"/>
      <c r="I54" s="227"/>
      <c r="J54" s="227"/>
    </row>
    <row r="55" spans="2:10" s="7" customFormat="1" ht="12" x14ac:dyDescent="0.2">
      <c r="B55" s="227"/>
      <c r="C55" s="227"/>
      <c r="D55" s="227"/>
      <c r="E55" s="227"/>
      <c r="F55" s="227"/>
      <c r="G55" s="227"/>
      <c r="H55" s="227"/>
      <c r="I55" s="227"/>
      <c r="J55" s="227"/>
    </row>
    <row r="56" spans="2:10" s="7" customFormat="1" ht="12" x14ac:dyDescent="0.2">
      <c r="B56" s="227"/>
      <c r="C56" s="227"/>
      <c r="D56" s="227"/>
      <c r="E56" s="227"/>
      <c r="F56" s="227"/>
      <c r="G56" s="227"/>
      <c r="H56" s="227"/>
      <c r="I56" s="227"/>
      <c r="J56" s="227"/>
    </row>
    <row r="57" spans="2:10" s="7" customFormat="1" ht="12" x14ac:dyDescent="0.2"/>
    <row r="58" spans="2:10" s="7" customFormat="1" ht="12" x14ac:dyDescent="0.2">
      <c r="B58" s="79" t="s">
        <v>885</v>
      </c>
    </row>
    <row r="59" spans="2:10" s="7" customFormat="1" ht="12" x14ac:dyDescent="0.2"/>
    <row r="60" spans="2:10" s="7" customFormat="1" ht="52.5" customHeight="1" x14ac:dyDescent="0.2">
      <c r="B60" s="228" t="s">
        <v>886</v>
      </c>
      <c r="C60" s="228"/>
      <c r="D60" s="229" t="s">
        <v>890</v>
      </c>
      <c r="E60" s="229"/>
      <c r="F60" s="229"/>
      <c r="G60" s="229"/>
      <c r="H60" s="229"/>
      <c r="I60" s="229"/>
      <c r="J60" s="229"/>
    </row>
    <row r="61" spans="2:10" s="7" customFormat="1" ht="37.5" customHeight="1" x14ac:dyDescent="0.2">
      <c r="B61" s="230" t="s">
        <v>891</v>
      </c>
      <c r="C61" s="230"/>
      <c r="D61" s="231" t="s">
        <v>892</v>
      </c>
      <c r="E61" s="231"/>
      <c r="F61" s="231"/>
      <c r="G61" s="231"/>
      <c r="H61" s="231"/>
      <c r="I61" s="231"/>
      <c r="J61" s="231"/>
    </row>
    <row r="62" spans="2:10" s="7" customFormat="1" ht="40.5" customHeight="1" x14ac:dyDescent="0.2">
      <c r="B62" s="228" t="s">
        <v>887</v>
      </c>
      <c r="C62" s="228"/>
      <c r="D62" s="229" t="s">
        <v>893</v>
      </c>
      <c r="E62" s="229"/>
      <c r="F62" s="229"/>
      <c r="G62" s="229"/>
      <c r="H62" s="229"/>
      <c r="I62" s="229"/>
      <c r="J62" s="229"/>
    </row>
    <row r="63" spans="2:10" s="7" customFormat="1" ht="63" customHeight="1" x14ac:dyDescent="0.2">
      <c r="B63" s="228" t="s">
        <v>894</v>
      </c>
      <c r="C63" s="228"/>
      <c r="D63" s="229" t="s">
        <v>895</v>
      </c>
      <c r="E63" s="229"/>
      <c r="F63" s="229"/>
      <c r="G63" s="229"/>
      <c r="H63" s="229"/>
      <c r="I63" s="229"/>
      <c r="J63" s="229"/>
    </row>
    <row r="64" spans="2:10" s="7" customFormat="1" ht="51.75" customHeight="1" x14ac:dyDescent="0.2">
      <c r="B64" s="228" t="s">
        <v>888</v>
      </c>
      <c r="C64" s="228"/>
      <c r="D64" s="229" t="s">
        <v>898</v>
      </c>
      <c r="E64" s="229"/>
      <c r="F64" s="229"/>
      <c r="G64" s="229"/>
      <c r="H64" s="229"/>
      <c r="I64" s="229"/>
      <c r="J64" s="229"/>
    </row>
    <row r="65" spans="2:10" s="7" customFormat="1" ht="174.75" customHeight="1" x14ac:dyDescent="0.2">
      <c r="B65" s="228" t="s">
        <v>889</v>
      </c>
      <c r="C65" s="228"/>
      <c r="D65" s="229" t="s">
        <v>896</v>
      </c>
      <c r="E65" s="229"/>
      <c r="F65" s="229"/>
      <c r="G65" s="229"/>
      <c r="H65" s="229"/>
      <c r="I65" s="229"/>
      <c r="J65" s="229"/>
    </row>
    <row r="66" spans="2:10" s="7" customFormat="1" ht="12" x14ac:dyDescent="0.2">
      <c r="B66" s="151"/>
      <c r="C66" s="151"/>
      <c r="D66" s="151"/>
      <c r="E66" s="151"/>
      <c r="F66" s="151"/>
      <c r="G66" s="151"/>
      <c r="H66" s="151"/>
      <c r="I66" s="151"/>
      <c r="J66" s="151"/>
    </row>
    <row r="67" spans="2:10" s="7" customFormat="1" ht="65.25" customHeight="1" x14ac:dyDescent="0.2">
      <c r="B67" s="224" t="s">
        <v>897</v>
      </c>
      <c r="C67" s="206"/>
      <c r="D67" s="206"/>
      <c r="E67" s="206"/>
      <c r="F67" s="206"/>
      <c r="G67" s="206"/>
      <c r="H67" s="206"/>
      <c r="I67" s="206"/>
      <c r="J67" s="206"/>
    </row>
    <row r="68" spans="2:10" s="7" customFormat="1" ht="12" x14ac:dyDescent="0.2">
      <c r="B68" s="151"/>
      <c r="C68" s="151"/>
      <c r="D68" s="151"/>
      <c r="E68" s="151"/>
      <c r="F68" s="151"/>
      <c r="G68" s="151"/>
      <c r="H68" s="151"/>
      <c r="I68" s="151"/>
      <c r="J68" s="151"/>
    </row>
    <row r="69" spans="2:10" s="7" customFormat="1" ht="12" x14ac:dyDescent="0.2">
      <c r="B69" s="151"/>
      <c r="C69" s="151"/>
      <c r="D69" s="151"/>
      <c r="E69" s="151"/>
      <c r="F69" s="151"/>
      <c r="G69" s="151"/>
      <c r="H69" s="151"/>
      <c r="I69" s="151"/>
      <c r="J69" s="151"/>
    </row>
    <row r="70" spans="2:10" s="7" customFormat="1" ht="12" x14ac:dyDescent="0.2"/>
    <row r="71" spans="2:10" s="7" customFormat="1" ht="12" x14ac:dyDescent="0.2"/>
    <row r="72" spans="2:10" s="7" customFormat="1" ht="12" x14ac:dyDescent="0.2"/>
    <row r="73" spans="2:10" s="7" customFormat="1" ht="12" x14ac:dyDescent="0.2"/>
    <row r="74" spans="2:10" s="7" customFormat="1" ht="12" x14ac:dyDescent="0.2"/>
    <row r="75" spans="2:10" s="7" customFormat="1" ht="12" x14ac:dyDescent="0.2"/>
    <row r="76" spans="2:10" s="7" customFormat="1" ht="12" x14ac:dyDescent="0.2"/>
    <row r="77" spans="2:10" s="7" customFormat="1" ht="12" x14ac:dyDescent="0.2"/>
    <row r="78" spans="2:10" s="7" customFormat="1" ht="12" x14ac:dyDescent="0.2"/>
    <row r="79" spans="2:10" s="7" customFormat="1" ht="12" x14ac:dyDescent="0.2"/>
    <row r="80" spans="2:10" s="7" customFormat="1" ht="12" x14ac:dyDescent="0.2"/>
    <row r="81" s="7" customFormat="1" ht="12" x14ac:dyDescent="0.2"/>
    <row r="82" s="7" customFormat="1" ht="12" x14ac:dyDescent="0.2"/>
    <row r="83" s="7" customFormat="1" ht="12" x14ac:dyDescent="0.2"/>
    <row r="84" s="7" customFormat="1" ht="12" x14ac:dyDescent="0.2"/>
    <row r="85" s="7" customFormat="1" ht="12" x14ac:dyDescent="0.2"/>
    <row r="86" s="7" customFormat="1" ht="12" x14ac:dyDescent="0.2"/>
    <row r="87" s="7" customFormat="1" ht="12" x14ac:dyDescent="0.2"/>
    <row r="88" s="7" customFormat="1" ht="12" x14ac:dyDescent="0.2"/>
    <row r="89" s="7" customFormat="1" ht="12" x14ac:dyDescent="0.2"/>
    <row r="90" s="7" customFormat="1" ht="12" x14ac:dyDescent="0.2"/>
    <row r="91" s="7" customFormat="1" ht="12" x14ac:dyDescent="0.2"/>
    <row r="92" s="7" customFormat="1" ht="12" x14ac:dyDescent="0.2"/>
    <row r="93" s="7" customFormat="1" ht="12" x14ac:dyDescent="0.2"/>
    <row r="94" s="7" customFormat="1" ht="12" x14ac:dyDescent="0.2"/>
    <row r="95" s="7" customFormat="1" ht="12" x14ac:dyDescent="0.2"/>
    <row r="96" s="7" customFormat="1" ht="12" x14ac:dyDescent="0.2"/>
    <row r="97" s="7" customFormat="1" ht="12" x14ac:dyDescent="0.2"/>
    <row r="98" s="7" customFormat="1" ht="12" x14ac:dyDescent="0.2"/>
    <row r="99" s="7" customFormat="1" ht="12" x14ac:dyDescent="0.2"/>
    <row r="100" s="7" customFormat="1" ht="12" x14ac:dyDescent="0.2"/>
    <row r="101" s="7" customFormat="1" ht="12" x14ac:dyDescent="0.2"/>
    <row r="102" s="7" customFormat="1" ht="12" x14ac:dyDescent="0.2"/>
    <row r="103" s="7" customFormat="1" ht="12" x14ac:dyDescent="0.2"/>
    <row r="104" s="7" customFormat="1" ht="12" x14ac:dyDescent="0.2"/>
    <row r="105" s="7" customFormat="1" ht="12" x14ac:dyDescent="0.2"/>
    <row r="106" s="7" customFormat="1" ht="12" x14ac:dyDescent="0.2"/>
    <row r="107" s="7" customFormat="1" ht="12" x14ac:dyDescent="0.2"/>
    <row r="108" s="7" customFormat="1" ht="12" x14ac:dyDescent="0.2"/>
    <row r="109" s="7" customFormat="1" ht="12" x14ac:dyDescent="0.2"/>
    <row r="110" s="7" customFormat="1" ht="12" x14ac:dyDescent="0.2"/>
    <row r="111" s="7" customFormat="1" ht="12" x14ac:dyDescent="0.2"/>
    <row r="112" s="7" customFormat="1" ht="12" x14ac:dyDescent="0.2"/>
    <row r="113" s="7" customFormat="1" ht="12" x14ac:dyDescent="0.2"/>
    <row r="114" s="7" customFormat="1" ht="12" x14ac:dyDescent="0.2"/>
    <row r="115" s="7" customFormat="1" ht="12" x14ac:dyDescent="0.2"/>
    <row r="116" s="7" customFormat="1" ht="12" x14ac:dyDescent="0.2"/>
    <row r="117" s="7" customFormat="1" ht="12" x14ac:dyDescent="0.2"/>
    <row r="118" s="7" customFormat="1" ht="12" x14ac:dyDescent="0.2"/>
    <row r="119" s="7" customFormat="1" ht="12" x14ac:dyDescent="0.2"/>
    <row r="120" s="7" customFormat="1" ht="12" x14ac:dyDescent="0.2"/>
    <row r="121" s="7" customFormat="1" ht="12" x14ac:dyDescent="0.2"/>
    <row r="122" s="7" customFormat="1" ht="12" x14ac:dyDescent="0.2"/>
    <row r="123" s="7" customFormat="1" ht="12" x14ac:dyDescent="0.2"/>
    <row r="124" s="7" customFormat="1" ht="12" x14ac:dyDescent="0.2"/>
    <row r="125" s="7" customFormat="1" ht="12" x14ac:dyDescent="0.2"/>
    <row r="126" s="7" customFormat="1" ht="12" x14ac:dyDescent="0.2"/>
    <row r="127" s="7" customFormat="1" ht="12" x14ac:dyDescent="0.2"/>
    <row r="128" s="7" customFormat="1" ht="12" x14ac:dyDescent="0.2"/>
    <row r="129" s="7" customFormat="1" ht="12" x14ac:dyDescent="0.2"/>
    <row r="130" s="7" customFormat="1" ht="12" x14ac:dyDescent="0.2"/>
    <row r="131" s="7" customFormat="1" ht="12" x14ac:dyDescent="0.2"/>
    <row r="132" s="7" customFormat="1" ht="12" x14ac:dyDescent="0.2"/>
    <row r="133" s="7" customFormat="1" ht="12" x14ac:dyDescent="0.2"/>
    <row r="134" s="7" customFormat="1" ht="12" x14ac:dyDescent="0.2"/>
    <row r="135" s="7" customFormat="1" ht="12" x14ac:dyDescent="0.2"/>
    <row r="136" s="7" customFormat="1" ht="12" x14ac:dyDescent="0.2"/>
    <row r="137" s="7" customFormat="1" ht="12" x14ac:dyDescent="0.2"/>
    <row r="138" s="7" customFormat="1" ht="12" x14ac:dyDescent="0.2"/>
    <row r="139" s="7" customFormat="1" ht="12" x14ac:dyDescent="0.2"/>
    <row r="140" s="7" customFormat="1" ht="12" x14ac:dyDescent="0.2"/>
    <row r="141" s="7" customFormat="1" ht="12" x14ac:dyDescent="0.2"/>
    <row r="142" s="7" customFormat="1" ht="12" x14ac:dyDescent="0.2"/>
    <row r="143" s="7" customFormat="1" ht="12" x14ac:dyDescent="0.2"/>
    <row r="144" s="7" customFormat="1" ht="12" x14ac:dyDescent="0.2"/>
    <row r="145" s="7" customFormat="1" ht="12" x14ac:dyDescent="0.2"/>
    <row r="146" s="7" customFormat="1" ht="12" x14ac:dyDescent="0.2"/>
    <row r="147" s="7" customFormat="1" ht="12" x14ac:dyDescent="0.2"/>
    <row r="148" s="7" customFormat="1" ht="12" x14ac:dyDescent="0.2"/>
    <row r="149" s="7" customFormat="1" ht="12" x14ac:dyDescent="0.2"/>
    <row r="150" s="7" customFormat="1" ht="12" x14ac:dyDescent="0.2"/>
    <row r="151" s="7" customFormat="1" ht="12" x14ac:dyDescent="0.2"/>
    <row r="152" s="7" customFormat="1" ht="12" x14ac:dyDescent="0.2"/>
    <row r="153" s="7" customFormat="1" ht="12" x14ac:dyDescent="0.2"/>
    <row r="154" s="7" customFormat="1" ht="12" x14ac:dyDescent="0.2"/>
    <row r="155" s="7" customFormat="1" ht="12" x14ac:dyDescent="0.2"/>
    <row r="156" s="7" customFormat="1" ht="12" x14ac:dyDescent="0.2"/>
    <row r="157" s="7" customFormat="1" ht="12" x14ac:dyDescent="0.2"/>
    <row r="158" s="7" customFormat="1" ht="12" x14ac:dyDescent="0.2"/>
    <row r="159" s="7" customFormat="1" ht="12" x14ac:dyDescent="0.2"/>
    <row r="160" s="7" customFormat="1" ht="12" x14ac:dyDescent="0.2"/>
  </sheetData>
  <sheetProtection selectLockedCells="1"/>
  <mergeCells count="55">
    <mergeCell ref="B65:C65"/>
    <mergeCell ref="D65:J65"/>
    <mergeCell ref="B67:J67"/>
    <mergeCell ref="B62:C62"/>
    <mergeCell ref="D62:J62"/>
    <mergeCell ref="B63:C63"/>
    <mergeCell ref="D63:J63"/>
    <mergeCell ref="B64:C64"/>
    <mergeCell ref="D64:J64"/>
    <mergeCell ref="B52:J56"/>
    <mergeCell ref="B60:C60"/>
    <mergeCell ref="D60:J60"/>
    <mergeCell ref="B61:C61"/>
    <mergeCell ref="D61:J61"/>
    <mergeCell ref="B48:J48"/>
    <mergeCell ref="C46:J46"/>
    <mergeCell ref="C40:J41"/>
    <mergeCell ref="B43:J43"/>
    <mergeCell ref="B45:J45"/>
    <mergeCell ref="C37:D37"/>
    <mergeCell ref="C38:D38"/>
    <mergeCell ref="E33:G33"/>
    <mergeCell ref="E34:G34"/>
    <mergeCell ref="E37:G37"/>
    <mergeCell ref="E38:G38"/>
    <mergeCell ref="C35:D35"/>
    <mergeCell ref="E35:G35"/>
    <mergeCell ref="C36:D36"/>
    <mergeCell ref="E36:G36"/>
    <mergeCell ref="C32:D32"/>
    <mergeCell ref="C33:D33"/>
    <mergeCell ref="C34:D34"/>
    <mergeCell ref="E32:G32"/>
    <mergeCell ref="C20:D20"/>
    <mergeCell ref="E20:H20"/>
    <mergeCell ref="C21:D21"/>
    <mergeCell ref="C23:D23"/>
    <mergeCell ref="E23:H23"/>
    <mergeCell ref="B25:J25"/>
    <mergeCell ref="B27:J27"/>
    <mergeCell ref="C28:J29"/>
    <mergeCell ref="C30:J30"/>
    <mergeCell ref="E21:H21"/>
    <mergeCell ref="C22:D22"/>
    <mergeCell ref="E22:H22"/>
    <mergeCell ref="B6:J6"/>
    <mergeCell ref="B8:J8"/>
    <mergeCell ref="B9:J9"/>
    <mergeCell ref="B10:J10"/>
    <mergeCell ref="B11:J11"/>
    <mergeCell ref="B13:J13"/>
    <mergeCell ref="C14:J15"/>
    <mergeCell ref="C16:J17"/>
    <mergeCell ref="C19:D19"/>
    <mergeCell ref="E19:H19"/>
  </mergeCells>
  <pageMargins left="0.70866141732283472" right="0.70866141732283472" top="0.74803149606299213" bottom="0.74803149606299213" header="0.31496062992125984" footer="0.31496062992125984"/>
  <pageSetup paperSize="9" scale="87" fitToHeight="2" orientation="portrait" r:id="rId1"/>
  <rowBreaks count="1" manualBreakCount="1">
    <brk id="48" min="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1"/>
  <sheetViews>
    <sheetView workbookViewId="0">
      <selection activeCell="E34" sqref="E34"/>
    </sheetView>
  </sheetViews>
  <sheetFormatPr baseColWidth="10" defaultColWidth="14.42578125" defaultRowHeight="12.75" x14ac:dyDescent="0.2"/>
  <cols>
    <col min="1" max="1" width="42.85546875" style="153" customWidth="1"/>
    <col min="2" max="2" width="16.28515625" style="153" customWidth="1"/>
    <col min="3" max="3" width="17.42578125" style="153" customWidth="1"/>
    <col min="4" max="4" width="14.5703125" style="154" customWidth="1"/>
    <col min="5" max="6" width="12.42578125" style="155" customWidth="1"/>
    <col min="7" max="7" width="14.140625" style="156" customWidth="1"/>
    <col min="8" max="8" width="19.28515625" style="156" customWidth="1"/>
    <col min="9" max="9" width="12.5703125" style="156" customWidth="1"/>
    <col min="10" max="28" width="10.7109375" style="153" customWidth="1"/>
    <col min="29" max="16384" width="14.42578125" style="153"/>
  </cols>
  <sheetData>
    <row r="1" spans="1:9" ht="15" customHeight="1" thickBot="1" x14ac:dyDescent="0.25"/>
    <row r="2" spans="1:9" ht="45" x14ac:dyDescent="0.2">
      <c r="A2" s="157" t="s">
        <v>899</v>
      </c>
      <c r="B2" s="158" t="s">
        <v>900</v>
      </c>
      <c r="C2" s="159" t="s">
        <v>906</v>
      </c>
      <c r="D2" s="160" t="s">
        <v>901</v>
      </c>
      <c r="E2" s="161" t="s">
        <v>915</v>
      </c>
      <c r="F2" s="161" t="s">
        <v>902</v>
      </c>
      <c r="G2" s="162" t="s">
        <v>903</v>
      </c>
      <c r="H2" s="162" t="s">
        <v>904</v>
      </c>
      <c r="I2" s="163" t="s">
        <v>905</v>
      </c>
    </row>
    <row r="3" spans="1:9" s="166" customFormat="1" ht="15" x14ac:dyDescent="0.25">
      <c r="A3" s="178"/>
      <c r="B3" s="179"/>
      <c r="C3" s="180"/>
      <c r="D3" s="181"/>
      <c r="E3" s="182"/>
      <c r="F3" s="182"/>
      <c r="G3" s="183"/>
      <c r="H3" s="164">
        <f>+(D3/365)*E3*$B$23</f>
        <v>0</v>
      </c>
      <c r="I3" s="165" t="e">
        <f t="shared" ref="I3:I4" si="0">(C3*(1+F3)-G3)/H3</f>
        <v>#DIV/0!</v>
      </c>
    </row>
    <row r="4" spans="1:9" s="166" customFormat="1" ht="15" x14ac:dyDescent="0.25">
      <c r="A4" s="178"/>
      <c r="B4" s="179"/>
      <c r="C4" s="180"/>
      <c r="D4" s="181"/>
      <c r="E4" s="182"/>
      <c r="F4" s="182"/>
      <c r="G4" s="183"/>
      <c r="H4" s="164">
        <f t="shared" ref="H4:H21" si="1">+(D4/365)*E4*$B$23</f>
        <v>0</v>
      </c>
      <c r="I4" s="165" t="e">
        <f t="shared" si="0"/>
        <v>#DIV/0!</v>
      </c>
    </row>
    <row r="5" spans="1:9" s="166" customFormat="1" ht="15" x14ac:dyDescent="0.25">
      <c r="A5" s="178"/>
      <c r="B5" s="179"/>
      <c r="C5" s="180"/>
      <c r="D5" s="181"/>
      <c r="E5" s="182"/>
      <c r="F5" s="182"/>
      <c r="G5" s="183"/>
      <c r="H5" s="164">
        <f t="shared" si="1"/>
        <v>0</v>
      </c>
      <c r="I5" s="165" t="e">
        <f>(C5*(1+F5)-G5)/H5</f>
        <v>#DIV/0!</v>
      </c>
    </row>
    <row r="6" spans="1:9" s="166" customFormat="1" ht="15" x14ac:dyDescent="0.25">
      <c r="A6" s="178"/>
      <c r="B6" s="179"/>
      <c r="C6" s="180"/>
      <c r="D6" s="181"/>
      <c r="E6" s="182"/>
      <c r="F6" s="182"/>
      <c r="G6" s="183"/>
      <c r="H6" s="164">
        <f t="shared" si="1"/>
        <v>0</v>
      </c>
      <c r="I6" s="165" t="e">
        <f t="shared" ref="I6:I21" si="2">(C6*(1+F6)-G6)/H6</f>
        <v>#DIV/0!</v>
      </c>
    </row>
    <row r="7" spans="1:9" s="166" customFormat="1" ht="15" x14ac:dyDescent="0.25">
      <c r="A7" s="178"/>
      <c r="B7" s="179"/>
      <c r="C7" s="180"/>
      <c r="D7" s="181"/>
      <c r="E7" s="182"/>
      <c r="F7" s="182"/>
      <c r="G7" s="183"/>
      <c r="H7" s="164">
        <f t="shared" si="1"/>
        <v>0</v>
      </c>
      <c r="I7" s="165" t="e">
        <f t="shared" si="2"/>
        <v>#DIV/0!</v>
      </c>
    </row>
    <row r="8" spans="1:9" s="166" customFormat="1" ht="15" x14ac:dyDescent="0.25">
      <c r="A8" s="178"/>
      <c r="B8" s="179"/>
      <c r="C8" s="180"/>
      <c r="D8" s="181"/>
      <c r="E8" s="182"/>
      <c r="F8" s="182"/>
      <c r="G8" s="183"/>
      <c r="H8" s="164">
        <f t="shared" si="1"/>
        <v>0</v>
      </c>
      <c r="I8" s="165" t="e">
        <f t="shared" si="2"/>
        <v>#DIV/0!</v>
      </c>
    </row>
    <row r="9" spans="1:9" s="166" customFormat="1" ht="15" x14ac:dyDescent="0.25">
      <c r="A9" s="178"/>
      <c r="B9" s="179"/>
      <c r="C9" s="180"/>
      <c r="D9" s="181"/>
      <c r="E9" s="182"/>
      <c r="F9" s="182"/>
      <c r="G9" s="183"/>
      <c r="H9" s="164">
        <f t="shared" si="1"/>
        <v>0</v>
      </c>
      <c r="I9" s="165" t="e">
        <f t="shared" si="2"/>
        <v>#DIV/0!</v>
      </c>
    </row>
    <row r="10" spans="1:9" s="166" customFormat="1" ht="15" x14ac:dyDescent="0.25">
      <c r="A10" s="178"/>
      <c r="B10" s="179"/>
      <c r="C10" s="180"/>
      <c r="D10" s="181"/>
      <c r="E10" s="182"/>
      <c r="F10" s="182"/>
      <c r="G10" s="183"/>
      <c r="H10" s="164">
        <f t="shared" si="1"/>
        <v>0</v>
      </c>
      <c r="I10" s="165" t="e">
        <f t="shared" si="2"/>
        <v>#DIV/0!</v>
      </c>
    </row>
    <row r="11" spans="1:9" s="166" customFormat="1" ht="15" x14ac:dyDescent="0.25">
      <c r="A11" s="178"/>
      <c r="B11" s="179"/>
      <c r="C11" s="180"/>
      <c r="D11" s="181"/>
      <c r="E11" s="182"/>
      <c r="F11" s="182"/>
      <c r="G11" s="183"/>
      <c r="H11" s="164">
        <f t="shared" si="1"/>
        <v>0</v>
      </c>
      <c r="I11" s="165" t="e">
        <f t="shared" si="2"/>
        <v>#DIV/0!</v>
      </c>
    </row>
    <row r="12" spans="1:9" s="166" customFormat="1" ht="15" x14ac:dyDescent="0.25">
      <c r="A12" s="178"/>
      <c r="B12" s="179"/>
      <c r="C12" s="180"/>
      <c r="D12" s="181"/>
      <c r="E12" s="182"/>
      <c r="F12" s="182"/>
      <c r="G12" s="183"/>
      <c r="H12" s="164">
        <f t="shared" si="1"/>
        <v>0</v>
      </c>
      <c r="I12" s="165" t="e">
        <f t="shared" si="2"/>
        <v>#DIV/0!</v>
      </c>
    </row>
    <row r="13" spans="1:9" s="166" customFormat="1" ht="15" x14ac:dyDescent="0.25">
      <c r="A13" s="178"/>
      <c r="B13" s="179"/>
      <c r="C13" s="180"/>
      <c r="D13" s="181"/>
      <c r="E13" s="182"/>
      <c r="F13" s="182"/>
      <c r="G13" s="183"/>
      <c r="H13" s="164">
        <f t="shared" si="1"/>
        <v>0</v>
      </c>
      <c r="I13" s="165" t="e">
        <f t="shared" si="2"/>
        <v>#DIV/0!</v>
      </c>
    </row>
    <row r="14" spans="1:9" s="166" customFormat="1" ht="15" x14ac:dyDescent="0.25">
      <c r="A14" s="178"/>
      <c r="B14" s="179"/>
      <c r="C14" s="180"/>
      <c r="D14" s="181"/>
      <c r="E14" s="182"/>
      <c r="F14" s="182"/>
      <c r="G14" s="183"/>
      <c r="H14" s="164">
        <f t="shared" si="1"/>
        <v>0</v>
      </c>
      <c r="I14" s="165" t="e">
        <f t="shared" si="2"/>
        <v>#DIV/0!</v>
      </c>
    </row>
    <row r="15" spans="1:9" s="166" customFormat="1" ht="15" x14ac:dyDescent="0.25">
      <c r="A15" s="178"/>
      <c r="B15" s="179"/>
      <c r="C15" s="180"/>
      <c r="D15" s="181"/>
      <c r="E15" s="182"/>
      <c r="F15" s="182"/>
      <c r="G15" s="183"/>
      <c r="H15" s="164">
        <f t="shared" si="1"/>
        <v>0</v>
      </c>
      <c r="I15" s="165" t="e">
        <f t="shared" si="2"/>
        <v>#DIV/0!</v>
      </c>
    </row>
    <row r="16" spans="1:9" s="166" customFormat="1" ht="15" x14ac:dyDescent="0.25">
      <c r="A16" s="178"/>
      <c r="B16" s="179"/>
      <c r="C16" s="180"/>
      <c r="D16" s="181"/>
      <c r="E16" s="182"/>
      <c r="F16" s="182"/>
      <c r="G16" s="183"/>
      <c r="H16" s="164">
        <f t="shared" si="1"/>
        <v>0</v>
      </c>
      <c r="I16" s="165" t="e">
        <f t="shared" si="2"/>
        <v>#DIV/0!</v>
      </c>
    </row>
    <row r="17" spans="1:9" s="166" customFormat="1" ht="15" x14ac:dyDescent="0.25">
      <c r="A17" s="184"/>
      <c r="B17" s="179"/>
      <c r="C17" s="180"/>
      <c r="D17" s="181"/>
      <c r="E17" s="182"/>
      <c r="F17" s="182"/>
      <c r="G17" s="183"/>
      <c r="H17" s="164">
        <f t="shared" si="1"/>
        <v>0</v>
      </c>
      <c r="I17" s="165" t="e">
        <f t="shared" si="2"/>
        <v>#DIV/0!</v>
      </c>
    </row>
    <row r="18" spans="1:9" s="166" customFormat="1" ht="15" x14ac:dyDescent="0.25">
      <c r="A18" s="184"/>
      <c r="B18" s="179"/>
      <c r="C18" s="180"/>
      <c r="D18" s="181"/>
      <c r="E18" s="182"/>
      <c r="F18" s="182"/>
      <c r="G18" s="183"/>
      <c r="H18" s="164">
        <f t="shared" si="1"/>
        <v>0</v>
      </c>
      <c r="I18" s="165" t="e">
        <f t="shared" si="2"/>
        <v>#DIV/0!</v>
      </c>
    </row>
    <row r="19" spans="1:9" s="166" customFormat="1" ht="15" x14ac:dyDescent="0.25">
      <c r="A19" s="184"/>
      <c r="B19" s="179"/>
      <c r="C19" s="180"/>
      <c r="D19" s="181"/>
      <c r="E19" s="182"/>
      <c r="F19" s="182"/>
      <c r="G19" s="183"/>
      <c r="H19" s="164">
        <f t="shared" si="1"/>
        <v>0</v>
      </c>
      <c r="I19" s="165" t="e">
        <f t="shared" si="2"/>
        <v>#DIV/0!</v>
      </c>
    </row>
    <row r="20" spans="1:9" s="166" customFormat="1" ht="15" x14ac:dyDescent="0.25">
      <c r="A20" s="178"/>
      <c r="B20" s="185"/>
      <c r="C20" s="180"/>
      <c r="D20" s="181"/>
      <c r="E20" s="182"/>
      <c r="F20" s="182"/>
      <c r="G20" s="183"/>
      <c r="H20" s="164">
        <f t="shared" si="1"/>
        <v>0</v>
      </c>
      <c r="I20" s="165" t="e">
        <f t="shared" si="2"/>
        <v>#DIV/0!</v>
      </c>
    </row>
    <row r="21" spans="1:9" s="166" customFormat="1" ht="15.75" customHeight="1" x14ac:dyDescent="0.25">
      <c r="A21" s="178"/>
      <c r="B21" s="185"/>
      <c r="C21" s="180"/>
      <c r="D21" s="181"/>
      <c r="E21" s="182"/>
      <c r="F21" s="182"/>
      <c r="G21" s="183"/>
      <c r="H21" s="164">
        <f t="shared" si="1"/>
        <v>0</v>
      </c>
      <c r="I21" s="165" t="e">
        <f t="shared" si="2"/>
        <v>#DIV/0!</v>
      </c>
    </row>
    <row r="22" spans="1:9" ht="15.75" customHeight="1" x14ac:dyDescent="0.25">
      <c r="A22" s="167"/>
      <c r="B22" s="168"/>
      <c r="C22" s="169"/>
      <c r="D22" s="170"/>
      <c r="E22" s="171"/>
      <c r="F22" s="171"/>
      <c r="G22" s="172"/>
      <c r="H22" s="173"/>
    </row>
    <row r="23" spans="1:9" s="166" customFormat="1" ht="15" customHeight="1" x14ac:dyDescent="0.25">
      <c r="A23" s="174" t="s">
        <v>914</v>
      </c>
      <c r="B23" s="186"/>
      <c r="D23" s="175"/>
      <c r="E23" s="176"/>
      <c r="F23" s="176"/>
      <c r="G23" s="177"/>
      <c r="H23" s="177"/>
      <c r="I23" s="177"/>
    </row>
    <row r="25" spans="1:9" ht="15.75" customHeight="1" x14ac:dyDescent="0.2"/>
    <row r="26" spans="1:9" ht="15.75" customHeight="1" x14ac:dyDescent="0.2"/>
    <row r="27" spans="1:9" ht="15.75" customHeight="1" x14ac:dyDescent="0.2"/>
    <row r="28" spans="1:9" ht="15.75" customHeight="1" x14ac:dyDescent="0.2"/>
    <row r="29" spans="1:9" ht="15.75" customHeight="1" x14ac:dyDescent="0.2"/>
    <row r="30" spans="1:9" ht="15.75" customHeight="1" x14ac:dyDescent="0.2"/>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O291"/>
  <sheetViews>
    <sheetView showGridLines="0" showRowColHeaders="0" topLeftCell="A38" zoomScaleNormal="100" zoomScaleSheetLayoutView="100" workbookViewId="0">
      <selection activeCell="D12" sqref="D12:J12"/>
    </sheetView>
  </sheetViews>
  <sheetFormatPr baseColWidth="10" defaultColWidth="11.42578125" defaultRowHeight="12.75" x14ac:dyDescent="0.2"/>
  <cols>
    <col min="1" max="2" width="3" style="1" customWidth="1"/>
    <col min="3" max="3" width="18.42578125" style="1" customWidth="1"/>
    <col min="4" max="7" width="10.28515625" style="1" customWidth="1"/>
    <col min="8" max="10" width="12.140625" style="1" customWidth="1"/>
    <col min="11" max="11" width="9.140625" style="1" customWidth="1"/>
    <col min="12" max="19" width="8.5703125" style="1" customWidth="1"/>
    <col min="20" max="20" width="8.5703125" style="1" hidden="1" customWidth="1"/>
    <col min="21" max="21" width="8.5703125" style="1" customWidth="1"/>
    <col min="22" max="22" width="12.5703125" style="1" customWidth="1"/>
    <col min="23" max="16384" width="11.42578125" style="1"/>
  </cols>
  <sheetData>
    <row r="1" spans="2:41" x14ac:dyDescent="0.2">
      <c r="K1" s="132"/>
      <c r="U1" s="124"/>
      <c r="V1" s="124"/>
      <c r="W1" s="124"/>
      <c r="X1" s="124"/>
      <c r="Y1" s="124"/>
      <c r="Z1" s="252" t="s">
        <v>814</v>
      </c>
      <c r="AA1" s="252"/>
      <c r="AB1" s="252"/>
      <c r="AC1" s="252"/>
      <c r="AD1" s="252"/>
      <c r="AE1" s="124"/>
      <c r="AF1" s="124"/>
      <c r="AG1" s="124"/>
      <c r="AH1" s="124"/>
      <c r="AI1" s="124"/>
      <c r="AJ1" s="124"/>
      <c r="AK1" s="124"/>
      <c r="AL1" s="124"/>
      <c r="AM1" s="124"/>
      <c r="AN1" s="124"/>
      <c r="AO1" s="124"/>
    </row>
    <row r="2" spans="2:41" x14ac:dyDescent="0.2">
      <c r="K2" s="132"/>
      <c r="U2" s="146" t="s">
        <v>781</v>
      </c>
      <c r="V2" s="146" t="s">
        <v>15</v>
      </c>
      <c r="W2" s="140" t="s">
        <v>812</v>
      </c>
      <c r="X2" s="140" t="s">
        <v>721</v>
      </c>
      <c r="Y2" s="140" t="s">
        <v>719</v>
      </c>
      <c r="Z2" s="141" t="s">
        <v>731</v>
      </c>
      <c r="AA2" s="141" t="s">
        <v>727</v>
      </c>
      <c r="AB2" s="141" t="s">
        <v>729</v>
      </c>
      <c r="AC2" s="141" t="s">
        <v>802</v>
      </c>
      <c r="AD2" s="141" t="s">
        <v>12</v>
      </c>
      <c r="AE2" s="140" t="s">
        <v>815</v>
      </c>
      <c r="AF2" s="147" t="str">
        <f t="shared" ref="AF2:AM2" si="0">L69</f>
        <v>Activ. 1.a</v>
      </c>
      <c r="AG2" s="147" t="str">
        <f t="shared" si="0"/>
        <v>Activ. 1.b</v>
      </c>
      <c r="AH2" s="147" t="str">
        <f t="shared" si="0"/>
        <v>Activ. 1.c</v>
      </c>
      <c r="AI2" s="147" t="str">
        <f t="shared" si="0"/>
        <v>Activ. 1.d</v>
      </c>
      <c r="AJ2" s="147" t="str">
        <f t="shared" si="0"/>
        <v>Activ. 2.a</v>
      </c>
      <c r="AK2" s="147" t="str">
        <f t="shared" si="0"/>
        <v>Activ. 2.b</v>
      </c>
      <c r="AL2" s="147" t="str">
        <f t="shared" si="0"/>
        <v>Activ. 2.c</v>
      </c>
      <c r="AM2" s="147" t="str">
        <f t="shared" si="0"/>
        <v>Activ. 2.d</v>
      </c>
      <c r="AN2" s="147" t="e">
        <f>#REF!</f>
        <v>#REF!</v>
      </c>
      <c r="AO2" s="147" t="str">
        <f t="shared" ref="AO2" si="1">T69</f>
        <v>Activ. 1.a</v>
      </c>
    </row>
    <row r="3" spans="2:41" x14ac:dyDescent="0.2">
      <c r="K3" s="132"/>
      <c r="U3" s="146" t="str">
        <f>D9</f>
        <v/>
      </c>
      <c r="V3" s="146" t="str">
        <f>I9</f>
        <v/>
      </c>
      <c r="W3" s="140" t="str">
        <f>B7</f>
        <v>PROYECTO LÍNEA A</v>
      </c>
      <c r="X3" s="140" t="str">
        <f>D11</f>
        <v>Consolidación del clúster</v>
      </c>
      <c r="Y3" s="140">
        <f>D12</f>
        <v>0</v>
      </c>
      <c r="Z3" s="143">
        <f>E69</f>
        <v>0</v>
      </c>
      <c r="AA3" s="143">
        <f>E70</f>
        <v>0</v>
      </c>
      <c r="AB3" s="143">
        <f>E71</f>
        <v>0</v>
      </c>
      <c r="AC3" s="143"/>
      <c r="AD3" s="143">
        <f>E72</f>
        <v>0</v>
      </c>
      <c r="AE3" s="142">
        <f>J67</f>
        <v>0</v>
      </c>
      <c r="AF3" s="148">
        <f t="shared" ref="AF3:AM3" si="2">L75</f>
        <v>0</v>
      </c>
      <c r="AG3" s="148">
        <f t="shared" si="2"/>
        <v>0</v>
      </c>
      <c r="AH3" s="148">
        <f t="shared" si="2"/>
        <v>0</v>
      </c>
      <c r="AI3" s="148">
        <f t="shared" si="2"/>
        <v>0</v>
      </c>
      <c r="AJ3" s="148">
        <f t="shared" si="2"/>
        <v>0</v>
      </c>
      <c r="AK3" s="148">
        <f t="shared" si="2"/>
        <v>0</v>
      </c>
      <c r="AL3" s="148">
        <f t="shared" si="2"/>
        <v>0</v>
      </c>
      <c r="AM3" s="148">
        <f t="shared" si="2"/>
        <v>0</v>
      </c>
      <c r="AN3" s="148" t="e">
        <f>#REF!</f>
        <v>#REF!</v>
      </c>
      <c r="AO3" s="148">
        <f t="shared" ref="AO3" si="3">T75</f>
        <v>0</v>
      </c>
    </row>
    <row r="4" spans="2:41" x14ac:dyDescent="0.2">
      <c r="K4" s="132"/>
      <c r="L4" s="132"/>
      <c r="M4" s="132"/>
      <c r="N4" s="132"/>
      <c r="O4" s="132"/>
      <c r="P4" s="132"/>
      <c r="Q4" s="132"/>
      <c r="R4" s="132"/>
      <c r="S4" s="132"/>
      <c r="T4" s="132"/>
      <c r="U4" s="124"/>
      <c r="V4" s="124"/>
      <c r="W4" s="124"/>
      <c r="X4" s="124"/>
      <c r="Y4" s="124"/>
      <c r="Z4" s="124"/>
      <c r="AA4" s="124"/>
      <c r="AB4" s="124"/>
      <c r="AC4" s="124"/>
      <c r="AD4" s="124"/>
      <c r="AE4" s="124"/>
      <c r="AF4" s="124"/>
      <c r="AG4" s="124"/>
      <c r="AH4" s="124"/>
      <c r="AI4" s="124"/>
      <c r="AJ4" s="124"/>
      <c r="AK4" s="124"/>
      <c r="AL4" s="124"/>
      <c r="AM4" s="124"/>
      <c r="AN4" s="124"/>
      <c r="AO4" s="124"/>
    </row>
    <row r="5" spans="2:41" ht="13.5" thickBot="1" x14ac:dyDescent="0.25">
      <c r="K5" s="132"/>
      <c r="L5" s="132"/>
      <c r="M5" s="132"/>
      <c r="N5" s="132"/>
      <c r="O5" s="132"/>
      <c r="P5" s="132"/>
      <c r="Q5" s="132"/>
      <c r="R5" s="132"/>
      <c r="S5" s="132"/>
      <c r="T5" s="132"/>
      <c r="U5" s="132"/>
      <c r="V5" s="133"/>
      <c r="W5" s="133"/>
      <c r="X5" s="18"/>
    </row>
    <row r="6" spans="2:41" ht="21" x14ac:dyDescent="0.35">
      <c r="B6" s="242" t="s">
        <v>663</v>
      </c>
      <c r="C6" s="243"/>
      <c r="D6" s="243"/>
      <c r="E6" s="243"/>
      <c r="F6" s="243"/>
      <c r="G6" s="243"/>
      <c r="H6" s="243"/>
      <c r="I6" s="243"/>
      <c r="J6" s="244"/>
      <c r="K6" s="132"/>
      <c r="L6" s="132"/>
      <c r="M6" s="132"/>
      <c r="N6" s="132"/>
      <c r="O6" s="132"/>
      <c r="P6" s="132"/>
      <c r="Q6" s="132"/>
      <c r="R6" s="132"/>
      <c r="S6" s="132"/>
      <c r="T6" s="132"/>
    </row>
    <row r="7" spans="2:41" ht="15.75" thickBot="1" x14ac:dyDescent="0.3">
      <c r="B7" s="196" t="s">
        <v>717</v>
      </c>
      <c r="C7" s="197"/>
      <c r="D7" s="197"/>
      <c r="E7" s="197"/>
      <c r="F7" s="197"/>
      <c r="G7" s="197"/>
      <c r="H7" s="197"/>
      <c r="I7" s="197"/>
      <c r="J7" s="198"/>
      <c r="L7" s="18"/>
      <c r="M7" s="18"/>
      <c r="N7" s="18"/>
      <c r="O7" s="18"/>
      <c r="P7" s="18"/>
      <c r="Q7" s="18"/>
      <c r="R7" s="18"/>
      <c r="S7" s="18"/>
      <c r="T7" s="18"/>
    </row>
    <row r="8" spans="2:41" ht="15" x14ac:dyDescent="0.25">
      <c r="B8" s="29"/>
      <c r="C8" s="29"/>
      <c r="D8" s="29"/>
      <c r="E8" s="29"/>
      <c r="F8" s="29"/>
      <c r="G8" s="29"/>
      <c r="H8" s="29"/>
      <c r="I8" s="29"/>
      <c r="J8" s="29"/>
      <c r="L8" s="18"/>
      <c r="M8" s="18"/>
      <c r="N8" s="18"/>
      <c r="O8" s="18"/>
      <c r="P8" s="18"/>
      <c r="Q8" s="18"/>
      <c r="R8" s="18"/>
      <c r="S8" s="18"/>
      <c r="T8" s="18"/>
    </row>
    <row r="9" spans="2:41" x14ac:dyDescent="0.2">
      <c r="B9" s="245" t="s">
        <v>661</v>
      </c>
      <c r="C9" s="245"/>
      <c r="D9" s="221" t="str">
        <f>UPPER('Formulario Solicitud'!D14)</f>
        <v/>
      </c>
      <c r="E9" s="221"/>
      <c r="F9" s="221"/>
      <c r="G9" s="221"/>
      <c r="H9" s="30" t="s">
        <v>15</v>
      </c>
      <c r="I9" s="221" t="str">
        <f>UPPER('Formulario Solicitud'!I14)</f>
        <v/>
      </c>
      <c r="J9" s="221"/>
      <c r="V9" s="18"/>
      <c r="W9" s="18"/>
      <c r="X9" s="18"/>
    </row>
    <row r="10" spans="2:41" x14ac:dyDescent="0.2">
      <c r="J10"/>
      <c r="V10" s="18"/>
    </row>
    <row r="11" spans="2:41" x14ac:dyDescent="0.2">
      <c r="B11" s="245" t="s">
        <v>670</v>
      </c>
      <c r="C11" s="245"/>
      <c r="D11" s="221" t="s">
        <v>674</v>
      </c>
      <c r="E11" s="221"/>
      <c r="F11" s="221"/>
      <c r="G11" s="221"/>
      <c r="H11" s="221"/>
      <c r="I11" s="221"/>
      <c r="J11" s="221"/>
    </row>
    <row r="12" spans="2:41" ht="92.25" customHeight="1" x14ac:dyDescent="0.2">
      <c r="B12" s="239" t="s">
        <v>813</v>
      </c>
      <c r="C12" s="239"/>
      <c r="D12" s="240"/>
      <c r="E12" s="240"/>
      <c r="F12" s="240"/>
      <c r="G12" s="240"/>
      <c r="H12" s="240"/>
      <c r="I12" s="240"/>
      <c r="J12" s="240"/>
    </row>
    <row r="13" spans="2:41" x14ac:dyDescent="0.2">
      <c r="B13" s="19"/>
      <c r="C13" s="19"/>
      <c r="F13" s="18"/>
      <c r="G13" s="18"/>
      <c r="J13" s="52" t="s">
        <v>718</v>
      </c>
    </row>
    <row r="14" spans="2:41" x14ac:dyDescent="0.2">
      <c r="B14" s="19"/>
      <c r="C14" s="19"/>
      <c r="F14" s="18"/>
      <c r="G14" s="18"/>
      <c r="J14" s="45"/>
    </row>
    <row r="15" spans="2:41" x14ac:dyDescent="0.2">
      <c r="B15" s="21" t="s">
        <v>843</v>
      </c>
      <c r="C15" s="19"/>
      <c r="D15" s="20"/>
    </row>
    <row r="16" spans="2:41" x14ac:dyDescent="0.2">
      <c r="B16" s="46" t="s">
        <v>720</v>
      </c>
      <c r="C16" s="46" t="s">
        <v>721</v>
      </c>
      <c r="D16" s="1" t="s">
        <v>719</v>
      </c>
    </row>
    <row r="17" spans="2:10" ht="36" customHeight="1" x14ac:dyDescent="0.2">
      <c r="B17" s="139" t="s">
        <v>861</v>
      </c>
      <c r="C17" s="137" t="s">
        <v>839</v>
      </c>
      <c r="D17" s="232" t="s">
        <v>849</v>
      </c>
      <c r="E17" s="233"/>
      <c r="F17" s="233"/>
      <c r="G17" s="233"/>
      <c r="H17" s="233"/>
      <c r="I17" s="233"/>
      <c r="J17" s="234"/>
    </row>
    <row r="18" spans="2:10" ht="36" customHeight="1" x14ac:dyDescent="0.2">
      <c r="B18" s="139" t="s">
        <v>862</v>
      </c>
      <c r="C18" s="137" t="s">
        <v>840</v>
      </c>
      <c r="D18" s="232" t="s">
        <v>847</v>
      </c>
      <c r="E18" s="233"/>
      <c r="F18" s="233"/>
      <c r="G18" s="233"/>
      <c r="H18" s="233"/>
      <c r="I18" s="233"/>
      <c r="J18" s="234"/>
    </row>
    <row r="19" spans="2:10" ht="36" customHeight="1" x14ac:dyDescent="0.2">
      <c r="B19" s="139" t="s">
        <v>863</v>
      </c>
      <c r="C19" s="137" t="s">
        <v>848</v>
      </c>
      <c r="D19" s="232" t="s">
        <v>850</v>
      </c>
      <c r="E19" s="233"/>
      <c r="F19" s="233"/>
      <c r="G19" s="233"/>
      <c r="H19" s="233"/>
      <c r="I19" s="233"/>
      <c r="J19" s="234"/>
    </row>
    <row r="20" spans="2:10" ht="43.9" customHeight="1" x14ac:dyDescent="0.2">
      <c r="B20" s="139" t="s">
        <v>864</v>
      </c>
      <c r="C20" s="137" t="s">
        <v>866</v>
      </c>
      <c r="D20" s="232" t="s">
        <v>867</v>
      </c>
      <c r="E20" s="233"/>
      <c r="F20" s="233"/>
      <c r="G20" s="233"/>
      <c r="H20" s="233"/>
      <c r="I20" s="233"/>
      <c r="J20" s="234"/>
    </row>
    <row r="21" spans="2:10" ht="36" customHeight="1" x14ac:dyDescent="0.2">
      <c r="B21" s="139" t="s">
        <v>865</v>
      </c>
      <c r="C21" s="137" t="s">
        <v>845</v>
      </c>
      <c r="D21" s="232" t="s">
        <v>851</v>
      </c>
      <c r="E21" s="233"/>
      <c r="F21" s="233"/>
      <c r="G21" s="233"/>
      <c r="H21" s="233"/>
      <c r="I21" s="233"/>
      <c r="J21" s="234"/>
    </row>
    <row r="22" spans="2:10" ht="36" customHeight="1" x14ac:dyDescent="0.2">
      <c r="B22" s="139" t="s">
        <v>868</v>
      </c>
      <c r="C22" s="137" t="s">
        <v>846</v>
      </c>
      <c r="D22" s="232" t="s">
        <v>852</v>
      </c>
      <c r="E22" s="233"/>
      <c r="F22" s="233"/>
      <c r="G22" s="233"/>
      <c r="H22" s="233"/>
      <c r="I22" s="233"/>
      <c r="J22" s="234"/>
    </row>
    <row r="23" spans="2:10" ht="36" customHeight="1" x14ac:dyDescent="0.2">
      <c r="B23" s="139" t="s">
        <v>869</v>
      </c>
      <c r="C23" s="137" t="s">
        <v>841</v>
      </c>
      <c r="D23" s="232" t="s">
        <v>853</v>
      </c>
      <c r="E23" s="233"/>
      <c r="F23" s="233"/>
      <c r="G23" s="233"/>
      <c r="H23" s="233"/>
      <c r="I23" s="233"/>
      <c r="J23" s="234"/>
    </row>
    <row r="24" spans="2:10" ht="36" customHeight="1" x14ac:dyDescent="0.2">
      <c r="B24" s="139" t="s">
        <v>870</v>
      </c>
      <c r="C24" s="137" t="s">
        <v>842</v>
      </c>
      <c r="D24" s="232" t="s">
        <v>854</v>
      </c>
      <c r="E24" s="233"/>
      <c r="F24" s="233"/>
      <c r="G24" s="233"/>
      <c r="H24" s="233"/>
      <c r="I24" s="233"/>
      <c r="J24" s="234"/>
    </row>
    <row r="25" spans="2:10" s="18" customFormat="1" ht="36" hidden="1" customHeight="1" x14ac:dyDescent="0.2">
      <c r="B25" s="139">
        <v>10</v>
      </c>
      <c r="C25" s="138"/>
      <c r="D25" s="235"/>
      <c r="E25" s="236"/>
      <c r="F25" s="236"/>
      <c r="G25" s="236"/>
      <c r="H25" s="236"/>
      <c r="I25" s="236"/>
      <c r="J25" s="237"/>
    </row>
    <row r="26" spans="2:10" x14ac:dyDescent="0.2">
      <c r="J26" s="51" t="s">
        <v>811</v>
      </c>
    </row>
    <row r="28" spans="2:10" ht="93" customHeight="1" x14ac:dyDescent="0.2">
      <c r="B28" s="239" t="s">
        <v>738</v>
      </c>
      <c r="C28" s="239"/>
      <c r="D28" s="240"/>
      <c r="E28" s="240"/>
      <c r="F28" s="240"/>
      <c r="G28" s="240"/>
      <c r="H28" s="240"/>
      <c r="I28" s="240"/>
      <c r="J28" s="240"/>
    </row>
    <row r="29" spans="2:10" ht="12.75" customHeight="1" x14ac:dyDescent="0.2">
      <c r="B29" s="19"/>
      <c r="C29" s="19"/>
      <c r="F29" s="18"/>
      <c r="G29" s="18"/>
      <c r="J29" s="52" t="s">
        <v>718</v>
      </c>
    </row>
    <row r="30" spans="2:10" ht="12.75" customHeight="1" x14ac:dyDescent="0.2">
      <c r="B30" s="20" t="s">
        <v>723</v>
      </c>
    </row>
    <row r="31" spans="2:10" ht="12.75" customHeight="1" x14ac:dyDescent="0.2">
      <c r="B31" s="46" t="s">
        <v>720</v>
      </c>
      <c r="C31" s="46" t="s">
        <v>719</v>
      </c>
      <c r="J31" s="1" t="s">
        <v>722</v>
      </c>
    </row>
    <row r="32" spans="2:10" ht="12.75" customHeight="1" x14ac:dyDescent="0.2">
      <c r="B32" s="47">
        <v>1</v>
      </c>
      <c r="C32" s="235"/>
      <c r="D32" s="236"/>
      <c r="E32" s="236"/>
      <c r="F32" s="236"/>
      <c r="G32" s="236"/>
      <c r="H32" s="236"/>
      <c r="I32" s="237"/>
      <c r="J32" s="57"/>
    </row>
    <row r="33" spans="2:23" ht="12.75" customHeight="1" x14ac:dyDescent="0.2">
      <c r="B33" s="47">
        <v>2</v>
      </c>
      <c r="C33" s="235"/>
      <c r="D33" s="236"/>
      <c r="E33" s="236"/>
      <c r="F33" s="236"/>
      <c r="G33" s="236"/>
      <c r="H33" s="236"/>
      <c r="I33" s="237"/>
      <c r="J33" s="57"/>
    </row>
    <row r="34" spans="2:23" ht="12.75" customHeight="1" x14ac:dyDescent="0.2">
      <c r="B34" s="47">
        <v>3</v>
      </c>
      <c r="C34" s="235"/>
      <c r="D34" s="236"/>
      <c r="E34" s="236"/>
      <c r="F34" s="236"/>
      <c r="G34" s="236"/>
      <c r="H34" s="236"/>
      <c r="I34" s="237"/>
      <c r="J34" s="57"/>
    </row>
    <row r="35" spans="2:23" ht="12.75" customHeight="1" x14ac:dyDescent="0.2">
      <c r="B35" s="47">
        <v>4</v>
      </c>
      <c r="C35" s="235"/>
      <c r="D35" s="236"/>
      <c r="E35" s="236"/>
      <c r="F35" s="236"/>
      <c r="G35" s="236"/>
      <c r="H35" s="236"/>
      <c r="I35" s="237"/>
      <c r="J35" s="57"/>
    </row>
    <row r="36" spans="2:23" ht="12.75" customHeight="1" x14ac:dyDescent="0.2">
      <c r="B36" s="47">
        <v>5</v>
      </c>
      <c r="C36" s="235"/>
      <c r="D36" s="236"/>
      <c r="E36" s="236"/>
      <c r="F36" s="236"/>
      <c r="G36" s="236"/>
      <c r="H36" s="236"/>
      <c r="I36" s="237"/>
      <c r="J36" s="57"/>
      <c r="L36" s="111" t="s">
        <v>871</v>
      </c>
      <c r="M36" s="111" t="s">
        <v>872</v>
      </c>
      <c r="N36" s="111" t="s">
        <v>873</v>
      </c>
      <c r="O36" s="111" t="s">
        <v>874</v>
      </c>
      <c r="P36" s="111" t="s">
        <v>875</v>
      </c>
      <c r="Q36" s="111" t="s">
        <v>876</v>
      </c>
      <c r="R36" s="111" t="s">
        <v>877</v>
      </c>
      <c r="S36" s="111" t="s">
        <v>878</v>
      </c>
      <c r="T36" s="111" t="s">
        <v>871</v>
      </c>
      <c r="U36" s="112" t="s">
        <v>801</v>
      </c>
    </row>
    <row r="37" spans="2:23" x14ac:dyDescent="0.2">
      <c r="B37" s="19"/>
      <c r="C37" s="19"/>
      <c r="F37" s="18"/>
      <c r="G37" s="18"/>
      <c r="J37" s="52"/>
      <c r="L37" s="247" t="str">
        <f>IF($C17&lt;&gt;FALSE(),$C17,"")</f>
        <v>Gestión</v>
      </c>
      <c r="M37" s="247" t="str">
        <f>C18</f>
        <v>Comunicación</v>
      </c>
      <c r="N37" s="247" t="str">
        <f>C19</f>
        <v>Jornadas y  networking</v>
      </c>
      <c r="O37" s="247" t="str">
        <f>C20</f>
        <v>Planes de gestión anuales</v>
      </c>
      <c r="P37" s="247" t="str">
        <f>C21</f>
        <v>Dinamización de la cooperación</v>
      </c>
      <c r="Q37" s="247" t="str">
        <f>C22</f>
        <v>Comercialización e internacionalización</v>
      </c>
      <c r="R37" s="247" t="str">
        <f>C23</f>
        <v>Innovación</v>
      </c>
      <c r="S37" s="247" t="str">
        <f>C24</f>
        <v>Estrategia</v>
      </c>
      <c r="T37" s="247">
        <f>C25</f>
        <v>0</v>
      </c>
      <c r="U37" s="113"/>
    </row>
    <row r="38" spans="2:23" x14ac:dyDescent="0.2">
      <c r="B38" s="20" t="s">
        <v>803</v>
      </c>
      <c r="L38" s="248"/>
      <c r="M38" s="248"/>
      <c r="N38" s="248"/>
      <c r="O38" s="248"/>
      <c r="P38" s="248"/>
      <c r="Q38" s="248"/>
      <c r="R38" s="248"/>
      <c r="S38" s="248"/>
      <c r="T38" s="248"/>
      <c r="U38" s="114"/>
    </row>
    <row r="39" spans="2:23" x14ac:dyDescent="0.2">
      <c r="B39" s="18" t="s">
        <v>726</v>
      </c>
      <c r="C39" s="18"/>
      <c r="D39" s="18" t="s">
        <v>19</v>
      </c>
      <c r="E39" s="18"/>
      <c r="F39" s="18" t="s">
        <v>825</v>
      </c>
      <c r="G39" s="18"/>
      <c r="H39" s="43" t="s">
        <v>725</v>
      </c>
      <c r="I39" s="43" t="s">
        <v>724</v>
      </c>
      <c r="J39" s="43" t="s">
        <v>12</v>
      </c>
      <c r="L39" s="119">
        <f t="shared" ref="L39:T39" si="4">SUM(L40:L47)</f>
        <v>0</v>
      </c>
      <c r="M39" s="119">
        <f t="shared" si="4"/>
        <v>0</v>
      </c>
      <c r="N39" s="119">
        <f t="shared" si="4"/>
        <v>0</v>
      </c>
      <c r="O39" s="119">
        <f t="shared" si="4"/>
        <v>0</v>
      </c>
      <c r="P39" s="119">
        <f t="shared" si="4"/>
        <v>0</v>
      </c>
      <c r="Q39" s="119">
        <f t="shared" si="4"/>
        <v>0</v>
      </c>
      <c r="R39" s="119">
        <f t="shared" si="4"/>
        <v>0</v>
      </c>
      <c r="S39" s="119">
        <f t="shared" si="4"/>
        <v>0</v>
      </c>
      <c r="T39" s="119">
        <f t="shared" si="4"/>
        <v>0</v>
      </c>
      <c r="U39" s="119">
        <f t="shared" ref="U39:U48" si="5">SUM(L39:T39)</f>
        <v>0</v>
      </c>
      <c r="W39" s="1" t="s">
        <v>808</v>
      </c>
    </row>
    <row r="40" spans="2:23" x14ac:dyDescent="0.2">
      <c r="B40" s="238"/>
      <c r="C40" s="238"/>
      <c r="D40" s="238"/>
      <c r="E40" s="238"/>
      <c r="F40" s="238"/>
      <c r="G40" s="238"/>
      <c r="H40" s="110">
        <f>U40</f>
        <v>0</v>
      </c>
      <c r="I40" s="58">
        <v>0</v>
      </c>
      <c r="J40" s="22">
        <f t="shared" ref="J40:J47" si="6">+H40*I40</f>
        <v>0</v>
      </c>
      <c r="K40" s="116" t="s">
        <v>807</v>
      </c>
      <c r="L40" s="120">
        <v>0</v>
      </c>
      <c r="M40" s="120">
        <v>0</v>
      </c>
      <c r="N40" s="120">
        <v>0</v>
      </c>
      <c r="O40" s="120">
        <v>0</v>
      </c>
      <c r="P40" s="120">
        <v>0</v>
      </c>
      <c r="Q40" s="120">
        <v>0</v>
      </c>
      <c r="R40" s="120">
        <v>0</v>
      </c>
      <c r="S40" s="120">
        <v>0</v>
      </c>
      <c r="T40" s="120">
        <v>0</v>
      </c>
      <c r="U40" s="119">
        <f t="shared" si="5"/>
        <v>0</v>
      </c>
      <c r="V40" s="117">
        <f t="shared" ref="V40:V47" si="7">B40</f>
        <v>0</v>
      </c>
      <c r="W40" s="18" t="s">
        <v>808</v>
      </c>
    </row>
    <row r="41" spans="2:23" x14ac:dyDescent="0.2">
      <c r="B41" s="238"/>
      <c r="C41" s="238"/>
      <c r="D41" s="238"/>
      <c r="E41" s="238"/>
      <c r="F41" s="238"/>
      <c r="G41" s="238"/>
      <c r="H41" s="110">
        <f t="shared" ref="H41:H47" si="8">U41</f>
        <v>0</v>
      </c>
      <c r="I41" s="58">
        <v>0</v>
      </c>
      <c r="J41" s="22">
        <f t="shared" si="6"/>
        <v>0</v>
      </c>
      <c r="K41" s="116" t="s">
        <v>807</v>
      </c>
      <c r="L41" s="120">
        <v>0</v>
      </c>
      <c r="M41" s="120">
        <v>0</v>
      </c>
      <c r="N41" s="120">
        <v>0</v>
      </c>
      <c r="O41" s="120">
        <v>0</v>
      </c>
      <c r="P41" s="120">
        <v>0</v>
      </c>
      <c r="Q41" s="120">
        <v>0</v>
      </c>
      <c r="R41" s="120">
        <v>0</v>
      </c>
      <c r="S41" s="120">
        <v>0</v>
      </c>
      <c r="T41" s="120">
        <v>0</v>
      </c>
      <c r="U41" s="119">
        <f t="shared" si="5"/>
        <v>0</v>
      </c>
      <c r="V41" s="117">
        <f t="shared" si="7"/>
        <v>0</v>
      </c>
      <c r="W41" s="18" t="s">
        <v>808</v>
      </c>
    </row>
    <row r="42" spans="2:23" x14ac:dyDescent="0.2">
      <c r="B42" s="238"/>
      <c r="C42" s="238"/>
      <c r="D42" s="238"/>
      <c r="E42" s="238"/>
      <c r="F42" s="238"/>
      <c r="G42" s="238"/>
      <c r="H42" s="110">
        <f t="shared" si="8"/>
        <v>0</v>
      </c>
      <c r="I42" s="58">
        <v>0</v>
      </c>
      <c r="J42" s="22">
        <f t="shared" si="6"/>
        <v>0</v>
      </c>
      <c r="K42" s="116" t="s">
        <v>807</v>
      </c>
      <c r="L42" s="120">
        <v>0</v>
      </c>
      <c r="M42" s="120">
        <v>0</v>
      </c>
      <c r="N42" s="120">
        <v>0</v>
      </c>
      <c r="O42" s="120">
        <v>0</v>
      </c>
      <c r="P42" s="120">
        <v>0</v>
      </c>
      <c r="Q42" s="120">
        <v>0</v>
      </c>
      <c r="R42" s="120">
        <v>0</v>
      </c>
      <c r="S42" s="120">
        <v>0</v>
      </c>
      <c r="T42" s="120">
        <v>0</v>
      </c>
      <c r="U42" s="119">
        <f t="shared" si="5"/>
        <v>0</v>
      </c>
      <c r="V42" s="117">
        <f t="shared" si="7"/>
        <v>0</v>
      </c>
      <c r="W42" s="18" t="s">
        <v>808</v>
      </c>
    </row>
    <row r="43" spans="2:23" x14ac:dyDescent="0.2">
      <c r="B43" s="238"/>
      <c r="C43" s="238"/>
      <c r="D43" s="238"/>
      <c r="E43" s="238"/>
      <c r="F43" s="238"/>
      <c r="G43" s="238"/>
      <c r="H43" s="110">
        <f t="shared" si="8"/>
        <v>0</v>
      </c>
      <c r="I43" s="58">
        <v>0</v>
      </c>
      <c r="J43" s="22">
        <f t="shared" si="6"/>
        <v>0</v>
      </c>
      <c r="K43" s="116" t="s">
        <v>807</v>
      </c>
      <c r="L43" s="120">
        <v>0</v>
      </c>
      <c r="M43" s="120">
        <v>0</v>
      </c>
      <c r="N43" s="120">
        <v>0</v>
      </c>
      <c r="O43" s="120">
        <v>0</v>
      </c>
      <c r="P43" s="120">
        <v>0</v>
      </c>
      <c r="Q43" s="120">
        <v>0</v>
      </c>
      <c r="R43" s="120">
        <v>0</v>
      </c>
      <c r="S43" s="120">
        <v>0</v>
      </c>
      <c r="T43" s="120">
        <v>0</v>
      </c>
      <c r="U43" s="119">
        <f t="shared" si="5"/>
        <v>0</v>
      </c>
      <c r="V43" s="117">
        <f t="shared" si="7"/>
        <v>0</v>
      </c>
      <c r="W43" s="18" t="s">
        <v>808</v>
      </c>
    </row>
    <row r="44" spans="2:23" x14ac:dyDescent="0.2">
      <c r="B44" s="238"/>
      <c r="C44" s="238"/>
      <c r="D44" s="238"/>
      <c r="E44" s="238"/>
      <c r="F44" s="238"/>
      <c r="G44" s="238"/>
      <c r="H44" s="110">
        <f t="shared" si="8"/>
        <v>0</v>
      </c>
      <c r="I44" s="58">
        <v>0</v>
      </c>
      <c r="J44" s="22">
        <f t="shared" si="6"/>
        <v>0</v>
      </c>
      <c r="K44" s="116" t="s">
        <v>807</v>
      </c>
      <c r="L44" s="120">
        <v>0</v>
      </c>
      <c r="M44" s="120">
        <v>0</v>
      </c>
      <c r="N44" s="120">
        <v>0</v>
      </c>
      <c r="O44" s="120">
        <v>0</v>
      </c>
      <c r="P44" s="120">
        <v>0</v>
      </c>
      <c r="Q44" s="120">
        <v>0</v>
      </c>
      <c r="R44" s="120">
        <v>0</v>
      </c>
      <c r="S44" s="120">
        <v>0</v>
      </c>
      <c r="T44" s="120">
        <v>0</v>
      </c>
      <c r="U44" s="119">
        <f t="shared" si="5"/>
        <v>0</v>
      </c>
      <c r="V44" s="117">
        <f t="shared" si="7"/>
        <v>0</v>
      </c>
      <c r="W44" s="18" t="s">
        <v>808</v>
      </c>
    </row>
    <row r="45" spans="2:23" x14ac:dyDescent="0.2">
      <c r="B45" s="238"/>
      <c r="C45" s="238"/>
      <c r="D45" s="238"/>
      <c r="E45" s="238"/>
      <c r="F45" s="238"/>
      <c r="G45" s="238"/>
      <c r="H45" s="110">
        <f t="shared" si="8"/>
        <v>0</v>
      </c>
      <c r="I45" s="58">
        <v>0</v>
      </c>
      <c r="J45" s="22">
        <f t="shared" si="6"/>
        <v>0</v>
      </c>
      <c r="K45" s="116" t="s">
        <v>807</v>
      </c>
      <c r="L45" s="120">
        <v>0</v>
      </c>
      <c r="M45" s="120">
        <v>0</v>
      </c>
      <c r="N45" s="120">
        <v>0</v>
      </c>
      <c r="O45" s="120">
        <v>0</v>
      </c>
      <c r="P45" s="120">
        <v>0</v>
      </c>
      <c r="Q45" s="120">
        <v>0</v>
      </c>
      <c r="R45" s="120">
        <v>0</v>
      </c>
      <c r="S45" s="120">
        <v>0</v>
      </c>
      <c r="T45" s="120">
        <v>0</v>
      </c>
      <c r="U45" s="119">
        <f t="shared" si="5"/>
        <v>0</v>
      </c>
      <c r="V45" s="117">
        <f t="shared" si="7"/>
        <v>0</v>
      </c>
      <c r="W45" s="18" t="s">
        <v>808</v>
      </c>
    </row>
    <row r="46" spans="2:23" x14ac:dyDescent="0.2">
      <c r="B46" s="238"/>
      <c r="C46" s="238"/>
      <c r="D46" s="238"/>
      <c r="E46" s="238"/>
      <c r="F46" s="238"/>
      <c r="G46" s="238"/>
      <c r="H46" s="110">
        <f t="shared" si="8"/>
        <v>0</v>
      </c>
      <c r="I46" s="58">
        <v>0</v>
      </c>
      <c r="J46" s="22">
        <f t="shared" si="6"/>
        <v>0</v>
      </c>
      <c r="K46" s="116" t="s">
        <v>807</v>
      </c>
      <c r="L46" s="120">
        <v>0</v>
      </c>
      <c r="M46" s="120">
        <v>0</v>
      </c>
      <c r="N46" s="120">
        <v>0</v>
      </c>
      <c r="O46" s="120">
        <v>0</v>
      </c>
      <c r="P46" s="120">
        <v>0</v>
      </c>
      <c r="Q46" s="120">
        <v>0</v>
      </c>
      <c r="R46" s="120">
        <v>0</v>
      </c>
      <c r="S46" s="120">
        <v>0</v>
      </c>
      <c r="T46" s="120">
        <v>0</v>
      </c>
      <c r="U46" s="119">
        <f t="shared" si="5"/>
        <v>0</v>
      </c>
      <c r="V46" s="117">
        <f t="shared" si="7"/>
        <v>0</v>
      </c>
      <c r="W46" s="18" t="s">
        <v>808</v>
      </c>
    </row>
    <row r="47" spans="2:23" x14ac:dyDescent="0.2">
      <c r="B47" s="238"/>
      <c r="C47" s="238"/>
      <c r="D47" s="238"/>
      <c r="E47" s="238"/>
      <c r="F47" s="238"/>
      <c r="G47" s="238"/>
      <c r="H47" s="110">
        <f t="shared" si="8"/>
        <v>0</v>
      </c>
      <c r="I47" s="58">
        <v>0</v>
      </c>
      <c r="J47" s="22">
        <f t="shared" si="6"/>
        <v>0</v>
      </c>
      <c r="K47" s="116" t="s">
        <v>807</v>
      </c>
      <c r="L47" s="120">
        <v>0</v>
      </c>
      <c r="M47" s="120">
        <v>0</v>
      </c>
      <c r="N47" s="120">
        <v>0</v>
      </c>
      <c r="O47" s="120">
        <v>0</v>
      </c>
      <c r="P47" s="120">
        <v>0</v>
      </c>
      <c r="Q47" s="120">
        <v>0</v>
      </c>
      <c r="R47" s="120">
        <v>0</v>
      </c>
      <c r="S47" s="120">
        <v>0</v>
      </c>
      <c r="T47" s="120">
        <v>0</v>
      </c>
      <c r="U47" s="119">
        <f t="shared" si="5"/>
        <v>0</v>
      </c>
      <c r="V47" s="117">
        <f t="shared" si="7"/>
        <v>0</v>
      </c>
      <c r="W47" s="18" t="s">
        <v>808</v>
      </c>
    </row>
    <row r="48" spans="2:23" x14ac:dyDescent="0.2">
      <c r="I48" s="48" t="s">
        <v>12</v>
      </c>
      <c r="J48" s="23">
        <f>SUM(J40:J47)</f>
        <v>0</v>
      </c>
      <c r="L48" s="121">
        <f t="shared" ref="L48:T48" si="9">SUMPRODUCT($I$40:$I$47,L40:L47)</f>
        <v>0</v>
      </c>
      <c r="M48" s="121">
        <f t="shared" si="9"/>
        <v>0</v>
      </c>
      <c r="N48" s="121">
        <f t="shared" si="9"/>
        <v>0</v>
      </c>
      <c r="O48" s="121">
        <f t="shared" si="9"/>
        <v>0</v>
      </c>
      <c r="P48" s="121">
        <f t="shared" si="9"/>
        <v>0</v>
      </c>
      <c r="Q48" s="121">
        <f t="shared" si="9"/>
        <v>0</v>
      </c>
      <c r="R48" s="121">
        <f t="shared" si="9"/>
        <v>0</v>
      </c>
      <c r="S48" s="121">
        <f t="shared" si="9"/>
        <v>0</v>
      </c>
      <c r="T48" s="121">
        <f t="shared" si="9"/>
        <v>0</v>
      </c>
      <c r="U48" s="121">
        <f t="shared" si="5"/>
        <v>0</v>
      </c>
      <c r="V48" s="18"/>
      <c r="W48" s="18" t="s">
        <v>808</v>
      </c>
    </row>
    <row r="49" spans="2:23" x14ac:dyDescent="0.2">
      <c r="B49" s="20" t="s">
        <v>804</v>
      </c>
      <c r="V49" s="18"/>
      <c r="W49" s="18" t="s">
        <v>808</v>
      </c>
    </row>
    <row r="50" spans="2:23" x14ac:dyDescent="0.2">
      <c r="B50" s="1" t="s">
        <v>719</v>
      </c>
      <c r="J50" s="1" t="s">
        <v>728</v>
      </c>
      <c r="L50" s="115" t="str">
        <f t="shared" ref="L50:U50" si="10">L$36</f>
        <v>Activ. 1.a</v>
      </c>
      <c r="M50" s="115" t="str">
        <f t="shared" si="10"/>
        <v>Activ. 1.b</v>
      </c>
      <c r="N50" s="115" t="str">
        <f t="shared" si="10"/>
        <v>Activ. 1.c</v>
      </c>
      <c r="O50" s="115" t="str">
        <f t="shared" si="10"/>
        <v>Activ. 1.d</v>
      </c>
      <c r="P50" s="115" t="str">
        <f t="shared" si="10"/>
        <v>Activ. 2.a</v>
      </c>
      <c r="Q50" s="115" t="str">
        <f t="shared" si="10"/>
        <v>Activ. 2.b</v>
      </c>
      <c r="R50" s="115" t="str">
        <f t="shared" si="10"/>
        <v>Activ. 2.c</v>
      </c>
      <c r="S50" s="115" t="str">
        <f t="shared" si="10"/>
        <v>Activ. 2.d</v>
      </c>
      <c r="T50" s="115" t="str">
        <f t="shared" si="10"/>
        <v>Activ. 1.a</v>
      </c>
      <c r="U50" s="115" t="str">
        <f t="shared" si="10"/>
        <v>TOTAL</v>
      </c>
      <c r="V50" s="18"/>
      <c r="W50" s="18" t="s">
        <v>808</v>
      </c>
    </row>
    <row r="51" spans="2:23" x14ac:dyDescent="0.2">
      <c r="B51" s="249"/>
      <c r="C51" s="250"/>
      <c r="D51" s="250"/>
      <c r="E51" s="250"/>
      <c r="F51" s="250"/>
      <c r="G51" s="250"/>
      <c r="H51" s="250"/>
      <c r="I51" s="251"/>
      <c r="J51" s="22">
        <f>U51</f>
        <v>0</v>
      </c>
      <c r="K51" s="116" t="s">
        <v>807</v>
      </c>
      <c r="L51" s="76">
        <v>0</v>
      </c>
      <c r="M51" s="76">
        <v>0</v>
      </c>
      <c r="N51" s="76">
        <v>0</v>
      </c>
      <c r="O51" s="76">
        <v>0</v>
      </c>
      <c r="P51" s="76">
        <v>0</v>
      </c>
      <c r="Q51" s="76">
        <v>0</v>
      </c>
      <c r="R51" s="76">
        <v>0</v>
      </c>
      <c r="S51" s="76">
        <v>0</v>
      </c>
      <c r="T51" s="76">
        <v>0</v>
      </c>
      <c r="U51" s="121">
        <f t="shared" ref="U51:U57" si="11">SUM(L51:T51)</f>
        <v>0</v>
      </c>
      <c r="V51" s="117">
        <f t="shared" ref="V51:V56" si="12">B51</f>
        <v>0</v>
      </c>
      <c r="W51" s="18" t="s">
        <v>808</v>
      </c>
    </row>
    <row r="52" spans="2:23" x14ac:dyDescent="0.2">
      <c r="B52" s="249"/>
      <c r="C52" s="250"/>
      <c r="D52" s="250"/>
      <c r="E52" s="250"/>
      <c r="F52" s="250"/>
      <c r="G52" s="250"/>
      <c r="H52" s="250"/>
      <c r="I52" s="251"/>
      <c r="J52" s="22">
        <f t="shared" ref="J52:J57" si="13">U52</f>
        <v>0</v>
      </c>
      <c r="K52" s="116" t="s">
        <v>807</v>
      </c>
      <c r="L52" s="76">
        <v>0</v>
      </c>
      <c r="M52" s="76">
        <v>0</v>
      </c>
      <c r="N52" s="76">
        <v>0</v>
      </c>
      <c r="O52" s="76">
        <v>0</v>
      </c>
      <c r="P52" s="76">
        <v>0</v>
      </c>
      <c r="Q52" s="76">
        <v>0</v>
      </c>
      <c r="R52" s="76">
        <v>0</v>
      </c>
      <c r="S52" s="76">
        <v>0</v>
      </c>
      <c r="T52" s="76">
        <v>0</v>
      </c>
      <c r="U52" s="121">
        <f t="shared" si="11"/>
        <v>0</v>
      </c>
      <c r="V52" s="117">
        <f t="shared" si="12"/>
        <v>0</v>
      </c>
      <c r="W52" s="18" t="s">
        <v>808</v>
      </c>
    </row>
    <row r="53" spans="2:23" x14ac:dyDescent="0.2">
      <c r="B53" s="249"/>
      <c r="C53" s="250"/>
      <c r="D53" s="250"/>
      <c r="E53" s="250"/>
      <c r="F53" s="250"/>
      <c r="G53" s="250"/>
      <c r="H53" s="250"/>
      <c r="I53" s="251"/>
      <c r="J53" s="22">
        <f t="shared" si="13"/>
        <v>0</v>
      </c>
      <c r="K53" s="116" t="s">
        <v>807</v>
      </c>
      <c r="L53" s="76">
        <v>0</v>
      </c>
      <c r="M53" s="76">
        <v>0</v>
      </c>
      <c r="N53" s="76">
        <v>0</v>
      </c>
      <c r="O53" s="76">
        <v>0</v>
      </c>
      <c r="P53" s="76">
        <v>0</v>
      </c>
      <c r="Q53" s="76">
        <v>0</v>
      </c>
      <c r="R53" s="76">
        <v>0</v>
      </c>
      <c r="S53" s="76">
        <v>0</v>
      </c>
      <c r="T53" s="76">
        <v>0</v>
      </c>
      <c r="U53" s="121">
        <f t="shared" si="11"/>
        <v>0</v>
      </c>
      <c r="V53" s="117">
        <f t="shared" si="12"/>
        <v>0</v>
      </c>
      <c r="W53" s="18" t="s">
        <v>808</v>
      </c>
    </row>
    <row r="54" spans="2:23" s="18" customFormat="1" x14ac:dyDescent="0.2">
      <c r="B54" s="249"/>
      <c r="C54" s="250"/>
      <c r="D54" s="250"/>
      <c r="E54" s="250"/>
      <c r="F54" s="250"/>
      <c r="G54" s="250"/>
      <c r="H54" s="250"/>
      <c r="I54" s="251"/>
      <c r="J54" s="22">
        <f t="shared" si="13"/>
        <v>0</v>
      </c>
      <c r="K54" s="116" t="s">
        <v>807</v>
      </c>
      <c r="L54" s="76">
        <v>0</v>
      </c>
      <c r="M54" s="76">
        <v>0</v>
      </c>
      <c r="N54" s="76">
        <v>0</v>
      </c>
      <c r="O54" s="76">
        <v>0</v>
      </c>
      <c r="P54" s="76">
        <v>0</v>
      </c>
      <c r="Q54" s="76">
        <v>0</v>
      </c>
      <c r="R54" s="76">
        <v>0</v>
      </c>
      <c r="S54" s="76">
        <v>0</v>
      </c>
      <c r="T54" s="76">
        <v>0</v>
      </c>
      <c r="U54" s="121">
        <f t="shared" si="11"/>
        <v>0</v>
      </c>
      <c r="V54" s="117">
        <f t="shared" si="12"/>
        <v>0</v>
      </c>
      <c r="W54" s="18" t="s">
        <v>808</v>
      </c>
    </row>
    <row r="55" spans="2:23" s="18" customFormat="1" x14ac:dyDescent="0.2">
      <c r="B55" s="249"/>
      <c r="C55" s="250"/>
      <c r="D55" s="250"/>
      <c r="E55" s="250"/>
      <c r="F55" s="250"/>
      <c r="G55" s="250"/>
      <c r="H55" s="250"/>
      <c r="I55" s="251"/>
      <c r="J55" s="22">
        <f t="shared" si="13"/>
        <v>0</v>
      </c>
      <c r="K55" s="116" t="s">
        <v>807</v>
      </c>
      <c r="L55" s="76">
        <v>0</v>
      </c>
      <c r="M55" s="76">
        <v>0</v>
      </c>
      <c r="N55" s="76">
        <v>0</v>
      </c>
      <c r="O55" s="76">
        <v>0</v>
      </c>
      <c r="P55" s="76">
        <v>0</v>
      </c>
      <c r="Q55" s="76">
        <v>0</v>
      </c>
      <c r="R55" s="76">
        <v>0</v>
      </c>
      <c r="S55" s="76">
        <v>0</v>
      </c>
      <c r="T55" s="76">
        <v>0</v>
      </c>
      <c r="U55" s="121">
        <f t="shared" si="11"/>
        <v>0</v>
      </c>
      <c r="V55" s="117">
        <f t="shared" si="12"/>
        <v>0</v>
      </c>
      <c r="W55" s="18" t="s">
        <v>808</v>
      </c>
    </row>
    <row r="56" spans="2:23" x14ac:dyDescent="0.2">
      <c r="B56" s="249"/>
      <c r="C56" s="250"/>
      <c r="D56" s="250"/>
      <c r="E56" s="250"/>
      <c r="F56" s="250"/>
      <c r="G56" s="250"/>
      <c r="H56" s="250"/>
      <c r="I56" s="251"/>
      <c r="J56" s="22">
        <f t="shared" si="13"/>
        <v>0</v>
      </c>
      <c r="K56" s="116" t="s">
        <v>807</v>
      </c>
      <c r="L56" s="76">
        <v>0</v>
      </c>
      <c r="M56" s="76">
        <v>0</v>
      </c>
      <c r="N56" s="76">
        <v>0</v>
      </c>
      <c r="O56" s="76">
        <v>0</v>
      </c>
      <c r="P56" s="76">
        <v>0</v>
      </c>
      <c r="Q56" s="76">
        <v>0</v>
      </c>
      <c r="R56" s="76">
        <v>0</v>
      </c>
      <c r="S56" s="76">
        <v>0</v>
      </c>
      <c r="T56" s="76">
        <v>0</v>
      </c>
      <c r="U56" s="121">
        <f t="shared" si="11"/>
        <v>0</v>
      </c>
      <c r="V56" s="117">
        <f t="shared" si="12"/>
        <v>0</v>
      </c>
      <c r="W56" s="18" t="s">
        <v>808</v>
      </c>
    </row>
    <row r="57" spans="2:23" x14ac:dyDescent="0.2">
      <c r="I57" s="48" t="s">
        <v>12</v>
      </c>
      <c r="J57" s="23">
        <f t="shared" si="13"/>
        <v>0</v>
      </c>
      <c r="L57" s="121">
        <f>SUM(L51:L56)</f>
        <v>0</v>
      </c>
      <c r="M57" s="121">
        <f t="shared" ref="M57:T57" si="14">SUM(M51:M56)</f>
        <v>0</v>
      </c>
      <c r="N57" s="121">
        <f t="shared" si="14"/>
        <v>0</v>
      </c>
      <c r="O57" s="121">
        <f t="shared" si="14"/>
        <v>0</v>
      </c>
      <c r="P57" s="121">
        <f t="shared" si="14"/>
        <v>0</v>
      </c>
      <c r="Q57" s="121">
        <f t="shared" si="14"/>
        <v>0</v>
      </c>
      <c r="R57" s="121">
        <f t="shared" si="14"/>
        <v>0</v>
      </c>
      <c r="S57" s="121">
        <f t="shared" si="14"/>
        <v>0</v>
      </c>
      <c r="T57" s="121">
        <f t="shared" si="14"/>
        <v>0</v>
      </c>
      <c r="U57" s="121">
        <f t="shared" si="11"/>
        <v>0</v>
      </c>
      <c r="V57" s="18"/>
      <c r="W57" s="18" t="s">
        <v>808</v>
      </c>
    </row>
    <row r="58" spans="2:23" x14ac:dyDescent="0.2">
      <c r="B58" s="20" t="s">
        <v>805</v>
      </c>
      <c r="U58" s="18"/>
      <c r="V58" s="18"/>
      <c r="W58" s="18" t="s">
        <v>808</v>
      </c>
    </row>
    <row r="59" spans="2:23" x14ac:dyDescent="0.2">
      <c r="B59" s="18" t="s">
        <v>826</v>
      </c>
      <c r="C59" s="18"/>
      <c r="D59" s="18"/>
      <c r="E59" s="18" t="s">
        <v>827</v>
      </c>
      <c r="F59" s="18"/>
      <c r="G59" s="18"/>
      <c r="H59" s="18" t="s">
        <v>828</v>
      </c>
      <c r="I59" s="18"/>
      <c r="J59" s="1" t="s">
        <v>728</v>
      </c>
      <c r="L59" s="115" t="str">
        <f t="shared" ref="L59:U59" si="15">L$36</f>
        <v>Activ. 1.a</v>
      </c>
      <c r="M59" s="115" t="str">
        <f t="shared" si="15"/>
        <v>Activ. 1.b</v>
      </c>
      <c r="N59" s="115" t="str">
        <f t="shared" si="15"/>
        <v>Activ. 1.c</v>
      </c>
      <c r="O59" s="115" t="str">
        <f t="shared" si="15"/>
        <v>Activ. 1.d</v>
      </c>
      <c r="P59" s="115" t="str">
        <f t="shared" si="15"/>
        <v>Activ. 2.a</v>
      </c>
      <c r="Q59" s="115" t="str">
        <f t="shared" si="15"/>
        <v>Activ. 2.b</v>
      </c>
      <c r="R59" s="115" t="str">
        <f t="shared" si="15"/>
        <v>Activ. 2.c</v>
      </c>
      <c r="S59" s="115" t="str">
        <f t="shared" si="15"/>
        <v>Activ. 2.d</v>
      </c>
      <c r="T59" s="115" t="str">
        <f t="shared" si="15"/>
        <v>Activ. 1.a</v>
      </c>
      <c r="U59" s="115" t="str">
        <f t="shared" si="15"/>
        <v>TOTAL</v>
      </c>
      <c r="V59" s="18"/>
      <c r="W59" s="18" t="s">
        <v>808</v>
      </c>
    </row>
    <row r="60" spans="2:23" x14ac:dyDescent="0.2">
      <c r="B60" s="246"/>
      <c r="C60" s="238"/>
      <c r="D60" s="238"/>
      <c r="E60" s="246"/>
      <c r="F60" s="238"/>
      <c r="G60" s="238"/>
      <c r="H60" s="238"/>
      <c r="I60" s="238"/>
      <c r="J60" s="22">
        <f t="shared" ref="J60:J67" si="16">U60</f>
        <v>0</v>
      </c>
      <c r="K60" s="116" t="s">
        <v>807</v>
      </c>
      <c r="L60" s="76">
        <v>0</v>
      </c>
      <c r="M60" s="76">
        <v>0</v>
      </c>
      <c r="N60" s="76">
        <v>0</v>
      </c>
      <c r="O60" s="76">
        <v>0</v>
      </c>
      <c r="P60" s="76">
        <v>0</v>
      </c>
      <c r="Q60" s="76">
        <v>0</v>
      </c>
      <c r="R60" s="76">
        <v>0</v>
      </c>
      <c r="S60" s="76">
        <v>0</v>
      </c>
      <c r="T60" s="76">
        <v>0</v>
      </c>
      <c r="U60" s="121">
        <f t="shared" ref="U60:U67" si="17">SUM(L60:T60)</f>
        <v>0</v>
      </c>
      <c r="V60" s="117">
        <f t="shared" ref="V60:V66" si="18">B60</f>
        <v>0</v>
      </c>
      <c r="W60" s="18" t="s">
        <v>808</v>
      </c>
    </row>
    <row r="61" spans="2:23" s="18" customFormat="1" x14ac:dyDescent="0.2">
      <c r="B61" s="246"/>
      <c r="C61" s="238"/>
      <c r="D61" s="238"/>
      <c r="E61" s="246"/>
      <c r="F61" s="238"/>
      <c r="G61" s="238"/>
      <c r="H61" s="238"/>
      <c r="I61" s="238"/>
      <c r="J61" s="22">
        <f t="shared" si="16"/>
        <v>0</v>
      </c>
      <c r="K61" s="116" t="s">
        <v>807</v>
      </c>
      <c r="L61" s="76">
        <v>0</v>
      </c>
      <c r="M61" s="76">
        <v>0</v>
      </c>
      <c r="N61" s="76">
        <v>0</v>
      </c>
      <c r="O61" s="76">
        <v>0</v>
      </c>
      <c r="P61" s="76">
        <v>0</v>
      </c>
      <c r="Q61" s="76">
        <v>0</v>
      </c>
      <c r="R61" s="76">
        <v>0</v>
      </c>
      <c r="S61" s="76">
        <v>0</v>
      </c>
      <c r="T61" s="76">
        <v>0</v>
      </c>
      <c r="U61" s="121">
        <f t="shared" si="17"/>
        <v>0</v>
      </c>
      <c r="V61" s="117">
        <f t="shared" si="18"/>
        <v>0</v>
      </c>
      <c r="W61" s="18" t="s">
        <v>808</v>
      </c>
    </row>
    <row r="62" spans="2:23" x14ac:dyDescent="0.2">
      <c r="B62" s="246"/>
      <c r="C62" s="238"/>
      <c r="D62" s="238"/>
      <c r="E62" s="246"/>
      <c r="F62" s="238"/>
      <c r="G62" s="238"/>
      <c r="H62" s="238"/>
      <c r="I62" s="238"/>
      <c r="J62" s="22">
        <f t="shared" si="16"/>
        <v>0</v>
      </c>
      <c r="K62" s="116" t="s">
        <v>807</v>
      </c>
      <c r="L62" s="76">
        <v>0</v>
      </c>
      <c r="M62" s="76">
        <v>0</v>
      </c>
      <c r="N62" s="76">
        <v>0</v>
      </c>
      <c r="O62" s="76">
        <v>0</v>
      </c>
      <c r="P62" s="76">
        <v>0</v>
      </c>
      <c r="Q62" s="76">
        <v>0</v>
      </c>
      <c r="R62" s="76">
        <v>0</v>
      </c>
      <c r="S62" s="76">
        <v>0</v>
      </c>
      <c r="T62" s="76">
        <v>0</v>
      </c>
      <c r="U62" s="121">
        <f t="shared" si="17"/>
        <v>0</v>
      </c>
      <c r="V62" s="117">
        <f t="shared" si="18"/>
        <v>0</v>
      </c>
      <c r="W62" s="18" t="s">
        <v>808</v>
      </c>
    </row>
    <row r="63" spans="2:23" x14ac:dyDescent="0.2">
      <c r="B63" s="246"/>
      <c r="C63" s="238"/>
      <c r="D63" s="238"/>
      <c r="E63" s="246"/>
      <c r="F63" s="238"/>
      <c r="G63" s="238"/>
      <c r="H63" s="238"/>
      <c r="I63" s="238"/>
      <c r="J63" s="22">
        <f t="shared" si="16"/>
        <v>0</v>
      </c>
      <c r="K63" s="116" t="s">
        <v>807</v>
      </c>
      <c r="L63" s="76">
        <v>0</v>
      </c>
      <c r="M63" s="76">
        <v>0</v>
      </c>
      <c r="N63" s="76">
        <v>0</v>
      </c>
      <c r="O63" s="76">
        <v>0</v>
      </c>
      <c r="P63" s="76">
        <v>0</v>
      </c>
      <c r="Q63" s="76">
        <v>0</v>
      </c>
      <c r="R63" s="76">
        <v>0</v>
      </c>
      <c r="S63" s="76">
        <v>0</v>
      </c>
      <c r="T63" s="76">
        <v>0</v>
      </c>
      <c r="U63" s="121">
        <f t="shared" si="17"/>
        <v>0</v>
      </c>
      <c r="V63" s="117">
        <f t="shared" si="18"/>
        <v>0</v>
      </c>
      <c r="W63" s="18" t="s">
        <v>808</v>
      </c>
    </row>
    <row r="64" spans="2:23" x14ac:dyDescent="0.2">
      <c r="B64" s="246"/>
      <c r="C64" s="238"/>
      <c r="D64" s="238"/>
      <c r="E64" s="246"/>
      <c r="F64" s="238"/>
      <c r="G64" s="238"/>
      <c r="H64" s="238"/>
      <c r="I64" s="238"/>
      <c r="J64" s="22">
        <f t="shared" si="16"/>
        <v>0</v>
      </c>
      <c r="K64" s="116" t="s">
        <v>807</v>
      </c>
      <c r="L64" s="76">
        <v>0</v>
      </c>
      <c r="M64" s="76">
        <v>0</v>
      </c>
      <c r="N64" s="76">
        <v>0</v>
      </c>
      <c r="O64" s="76">
        <v>0</v>
      </c>
      <c r="P64" s="76">
        <v>0</v>
      </c>
      <c r="Q64" s="76">
        <v>0</v>
      </c>
      <c r="R64" s="76">
        <v>0</v>
      </c>
      <c r="S64" s="76">
        <v>0</v>
      </c>
      <c r="T64" s="76">
        <v>0</v>
      </c>
      <c r="U64" s="121">
        <f t="shared" si="17"/>
        <v>0</v>
      </c>
      <c r="V64" s="117">
        <f t="shared" si="18"/>
        <v>0</v>
      </c>
      <c r="W64" s="18" t="s">
        <v>808</v>
      </c>
    </row>
    <row r="65" spans="2:23" x14ac:dyDescent="0.2">
      <c r="B65" s="246"/>
      <c r="C65" s="238"/>
      <c r="D65" s="238"/>
      <c r="E65" s="246"/>
      <c r="F65" s="238"/>
      <c r="G65" s="238"/>
      <c r="H65" s="238"/>
      <c r="I65" s="238"/>
      <c r="J65" s="22">
        <f t="shared" si="16"/>
        <v>0</v>
      </c>
      <c r="K65" s="116" t="s">
        <v>807</v>
      </c>
      <c r="L65" s="76">
        <v>0</v>
      </c>
      <c r="M65" s="76">
        <v>0</v>
      </c>
      <c r="N65" s="76">
        <v>0</v>
      </c>
      <c r="O65" s="76">
        <v>0</v>
      </c>
      <c r="P65" s="76">
        <v>0</v>
      </c>
      <c r="Q65" s="76">
        <v>0</v>
      </c>
      <c r="R65" s="76">
        <v>0</v>
      </c>
      <c r="S65" s="76">
        <v>0</v>
      </c>
      <c r="T65" s="76">
        <v>0</v>
      </c>
      <c r="U65" s="121">
        <f t="shared" si="17"/>
        <v>0</v>
      </c>
      <c r="V65" s="117">
        <f t="shared" si="18"/>
        <v>0</v>
      </c>
      <c r="W65" s="18" t="s">
        <v>808</v>
      </c>
    </row>
    <row r="66" spans="2:23" x14ac:dyDescent="0.2">
      <c r="B66" s="246"/>
      <c r="C66" s="238"/>
      <c r="D66" s="238"/>
      <c r="E66" s="246"/>
      <c r="F66" s="238"/>
      <c r="G66" s="238"/>
      <c r="H66" s="238"/>
      <c r="I66" s="238"/>
      <c r="J66" s="22">
        <f t="shared" si="16"/>
        <v>0</v>
      </c>
      <c r="K66" s="116" t="s">
        <v>807</v>
      </c>
      <c r="L66" s="76">
        <v>0</v>
      </c>
      <c r="M66" s="76">
        <v>0</v>
      </c>
      <c r="N66" s="76">
        <v>0</v>
      </c>
      <c r="O66" s="76">
        <v>0</v>
      </c>
      <c r="P66" s="76">
        <v>0</v>
      </c>
      <c r="Q66" s="76">
        <v>0</v>
      </c>
      <c r="R66" s="76">
        <v>0</v>
      </c>
      <c r="S66" s="76">
        <v>0</v>
      </c>
      <c r="T66" s="76">
        <v>0</v>
      </c>
      <c r="U66" s="121">
        <f t="shared" si="17"/>
        <v>0</v>
      </c>
      <c r="V66" s="117">
        <f t="shared" si="18"/>
        <v>0</v>
      </c>
      <c r="W66" s="18" t="s">
        <v>808</v>
      </c>
    </row>
    <row r="67" spans="2:23" x14ac:dyDescent="0.2">
      <c r="I67" s="48" t="s">
        <v>12</v>
      </c>
      <c r="J67" s="23">
        <f t="shared" si="16"/>
        <v>0</v>
      </c>
      <c r="L67" s="121">
        <f t="shared" ref="L67:T67" si="19">SUM(L60:L66)</f>
        <v>0</v>
      </c>
      <c r="M67" s="121">
        <f t="shared" si="19"/>
        <v>0</v>
      </c>
      <c r="N67" s="121">
        <f t="shared" si="19"/>
        <v>0</v>
      </c>
      <c r="O67" s="121">
        <f t="shared" si="19"/>
        <v>0</v>
      </c>
      <c r="P67" s="121">
        <f t="shared" si="19"/>
        <v>0</v>
      </c>
      <c r="Q67" s="121">
        <f t="shared" si="19"/>
        <v>0</v>
      </c>
      <c r="R67" s="121">
        <f t="shared" si="19"/>
        <v>0</v>
      </c>
      <c r="S67" s="121">
        <f t="shared" si="19"/>
        <v>0</v>
      </c>
      <c r="T67" s="121">
        <f t="shared" si="19"/>
        <v>0</v>
      </c>
      <c r="U67" s="121">
        <f t="shared" si="17"/>
        <v>0</v>
      </c>
      <c r="V67" s="18"/>
      <c r="W67" s="18" t="s">
        <v>808</v>
      </c>
    </row>
    <row r="68" spans="2:23" x14ac:dyDescent="0.2">
      <c r="B68" s="20" t="s">
        <v>730</v>
      </c>
      <c r="G68" s="20" t="s">
        <v>732</v>
      </c>
      <c r="L68" s="20" t="s">
        <v>806</v>
      </c>
      <c r="V68" s="18"/>
      <c r="W68" s="18" t="s">
        <v>808</v>
      </c>
    </row>
    <row r="69" spans="2:23" x14ac:dyDescent="0.2">
      <c r="B69" s="222" t="s">
        <v>731</v>
      </c>
      <c r="C69" s="222"/>
      <c r="D69" s="222"/>
      <c r="E69" s="22">
        <f>J48</f>
        <v>0</v>
      </c>
      <c r="F69" s="60"/>
      <c r="G69" s="222" t="s">
        <v>736</v>
      </c>
      <c r="H69" s="222"/>
      <c r="I69" s="222"/>
      <c r="J69" s="59">
        <v>0</v>
      </c>
      <c r="K69" s="60">
        <f>+J69/($J$73+0.001)</f>
        <v>0</v>
      </c>
      <c r="L69" s="111" t="str">
        <f t="shared" ref="L69:U69" si="20">L36</f>
        <v>Activ. 1.a</v>
      </c>
      <c r="M69" s="111" t="str">
        <f t="shared" si="20"/>
        <v>Activ. 1.b</v>
      </c>
      <c r="N69" s="111" t="str">
        <f t="shared" si="20"/>
        <v>Activ. 1.c</v>
      </c>
      <c r="O69" s="111" t="str">
        <f t="shared" si="20"/>
        <v>Activ. 1.d</v>
      </c>
      <c r="P69" s="111" t="str">
        <f t="shared" si="20"/>
        <v>Activ. 2.a</v>
      </c>
      <c r="Q69" s="111" t="str">
        <f t="shared" si="20"/>
        <v>Activ. 2.b</v>
      </c>
      <c r="R69" s="111" t="str">
        <f t="shared" si="20"/>
        <v>Activ. 2.c</v>
      </c>
      <c r="S69" s="111" t="str">
        <f t="shared" si="20"/>
        <v>Activ. 2.d</v>
      </c>
      <c r="T69" s="111" t="str">
        <f t="shared" si="20"/>
        <v>Activ. 1.a</v>
      </c>
      <c r="U69" s="111" t="str">
        <f t="shared" si="20"/>
        <v>TOTAL</v>
      </c>
      <c r="V69" s="18"/>
      <c r="W69" s="18" t="s">
        <v>808</v>
      </c>
    </row>
    <row r="70" spans="2:23" x14ac:dyDescent="0.2">
      <c r="B70" s="222" t="s">
        <v>727</v>
      </c>
      <c r="C70" s="222"/>
      <c r="D70" s="222"/>
      <c r="E70" s="22">
        <f>J57</f>
        <v>0</v>
      </c>
      <c r="F70" s="60"/>
      <c r="G70" s="222" t="s">
        <v>733</v>
      </c>
      <c r="H70" s="222"/>
      <c r="I70" s="222"/>
      <c r="J70" s="59">
        <v>0</v>
      </c>
      <c r="K70" s="60">
        <f>+J70/($J$73+0.001)</f>
        <v>0</v>
      </c>
      <c r="L70" s="247" t="str">
        <f t="shared" ref="L70:T70" si="21">L37</f>
        <v>Gestión</v>
      </c>
      <c r="M70" s="247" t="str">
        <f t="shared" si="21"/>
        <v>Comunicación</v>
      </c>
      <c r="N70" s="247" t="str">
        <f t="shared" si="21"/>
        <v>Jornadas y  networking</v>
      </c>
      <c r="O70" s="247" t="str">
        <f t="shared" si="21"/>
        <v>Planes de gestión anuales</v>
      </c>
      <c r="P70" s="247" t="str">
        <f t="shared" si="21"/>
        <v>Dinamización de la cooperación</v>
      </c>
      <c r="Q70" s="247" t="str">
        <f t="shared" si="21"/>
        <v>Comercialización e internacionalización</v>
      </c>
      <c r="R70" s="247" t="str">
        <f t="shared" si="21"/>
        <v>Innovación</v>
      </c>
      <c r="S70" s="247" t="str">
        <f t="shared" si="21"/>
        <v>Estrategia</v>
      </c>
      <c r="T70" s="247">
        <f t="shared" si="21"/>
        <v>0</v>
      </c>
      <c r="U70" s="113" t="str">
        <f>IF($C47&lt;&gt;FALSE(),$C47,"")</f>
        <v/>
      </c>
      <c r="V70" s="18"/>
      <c r="W70" s="18" t="s">
        <v>808</v>
      </c>
    </row>
    <row r="71" spans="2:23" x14ac:dyDescent="0.2">
      <c r="B71" s="222" t="s">
        <v>729</v>
      </c>
      <c r="C71" s="222"/>
      <c r="D71" s="222"/>
      <c r="E71" s="22">
        <f>J67</f>
        <v>0</v>
      </c>
      <c r="F71" s="60"/>
      <c r="G71" s="222" t="s">
        <v>734</v>
      </c>
      <c r="H71" s="222"/>
      <c r="I71" s="222"/>
      <c r="J71" s="59">
        <v>0</v>
      </c>
      <c r="K71" s="60">
        <f>+J71/($J$73+0.001)</f>
        <v>0</v>
      </c>
      <c r="L71" s="248"/>
      <c r="M71" s="248"/>
      <c r="N71" s="248"/>
      <c r="O71" s="248"/>
      <c r="P71" s="248"/>
      <c r="Q71" s="248"/>
      <c r="R71" s="248"/>
      <c r="S71" s="248"/>
      <c r="T71" s="248"/>
      <c r="U71" s="114"/>
      <c r="V71" s="18"/>
      <c r="W71" s="18" t="s">
        <v>808</v>
      </c>
    </row>
    <row r="72" spans="2:23" x14ac:dyDescent="0.2">
      <c r="B72" s="221" t="s">
        <v>12</v>
      </c>
      <c r="C72" s="221"/>
      <c r="D72" s="221"/>
      <c r="E72" s="23">
        <f>SUM(E69:E71)</f>
        <v>0</v>
      </c>
      <c r="F72" s="60"/>
      <c r="G72" s="222" t="s">
        <v>735</v>
      </c>
      <c r="H72" s="222"/>
      <c r="I72" s="222"/>
      <c r="J72" s="22">
        <f>J73-SUM(J69:J71)</f>
        <v>0</v>
      </c>
      <c r="K72" s="60">
        <f>+J72/($J$73+0.001)</f>
        <v>0</v>
      </c>
      <c r="L72" s="122">
        <f t="shared" ref="L72:U72" si="22">L48</f>
        <v>0</v>
      </c>
      <c r="M72" s="122">
        <f t="shared" si="22"/>
        <v>0</v>
      </c>
      <c r="N72" s="122">
        <f t="shared" si="22"/>
        <v>0</v>
      </c>
      <c r="O72" s="122">
        <f t="shared" si="22"/>
        <v>0</v>
      </c>
      <c r="P72" s="122">
        <f t="shared" si="22"/>
        <v>0</v>
      </c>
      <c r="Q72" s="122">
        <f t="shared" si="22"/>
        <v>0</v>
      </c>
      <c r="R72" s="122">
        <f t="shared" si="22"/>
        <v>0</v>
      </c>
      <c r="S72" s="122">
        <f t="shared" si="22"/>
        <v>0</v>
      </c>
      <c r="T72" s="122">
        <f t="shared" si="22"/>
        <v>0</v>
      </c>
      <c r="U72" s="121">
        <f t="shared" si="22"/>
        <v>0</v>
      </c>
      <c r="V72" s="117" t="s">
        <v>711</v>
      </c>
      <c r="W72" s="18" t="s">
        <v>808</v>
      </c>
    </row>
    <row r="73" spans="2:23" x14ac:dyDescent="0.2">
      <c r="F73" s="60"/>
      <c r="G73" s="222" t="s">
        <v>780</v>
      </c>
      <c r="H73" s="222"/>
      <c r="I73" s="222"/>
      <c r="J73" s="23">
        <f>E72</f>
        <v>0</v>
      </c>
      <c r="K73" s="60">
        <f>+J73/($J$73+0.001)</f>
        <v>0</v>
      </c>
      <c r="L73" s="122">
        <f t="shared" ref="L73:U73" si="23">L57</f>
        <v>0</v>
      </c>
      <c r="M73" s="122">
        <f t="shared" si="23"/>
        <v>0</v>
      </c>
      <c r="N73" s="122">
        <f t="shared" si="23"/>
        <v>0</v>
      </c>
      <c r="O73" s="122">
        <f t="shared" si="23"/>
        <v>0</v>
      </c>
      <c r="P73" s="122">
        <f t="shared" si="23"/>
        <v>0</v>
      </c>
      <c r="Q73" s="122">
        <f t="shared" si="23"/>
        <v>0</v>
      </c>
      <c r="R73" s="122">
        <f t="shared" si="23"/>
        <v>0</v>
      </c>
      <c r="S73" s="122">
        <f t="shared" si="23"/>
        <v>0</v>
      </c>
      <c r="T73" s="122">
        <f t="shared" si="23"/>
        <v>0</v>
      </c>
      <c r="U73" s="121">
        <f t="shared" si="23"/>
        <v>0</v>
      </c>
      <c r="V73" s="117" t="s">
        <v>809</v>
      </c>
      <c r="W73" s="18" t="s">
        <v>808</v>
      </c>
    </row>
    <row r="74" spans="2:23" x14ac:dyDescent="0.2">
      <c r="I74" s="48"/>
      <c r="J74" s="50" t="s">
        <v>737</v>
      </c>
      <c r="L74" s="122">
        <f t="shared" ref="L74:U74" si="24">L67</f>
        <v>0</v>
      </c>
      <c r="M74" s="122">
        <f t="shared" si="24"/>
        <v>0</v>
      </c>
      <c r="N74" s="122">
        <f t="shared" si="24"/>
        <v>0</v>
      </c>
      <c r="O74" s="122">
        <f t="shared" si="24"/>
        <v>0</v>
      </c>
      <c r="P74" s="122">
        <f t="shared" si="24"/>
        <v>0</v>
      </c>
      <c r="Q74" s="122">
        <f t="shared" si="24"/>
        <v>0</v>
      </c>
      <c r="R74" s="122">
        <f t="shared" si="24"/>
        <v>0</v>
      </c>
      <c r="S74" s="122">
        <f t="shared" si="24"/>
        <v>0</v>
      </c>
      <c r="T74" s="122">
        <f t="shared" si="24"/>
        <v>0</v>
      </c>
      <c r="U74" s="121">
        <f t="shared" si="24"/>
        <v>0</v>
      </c>
      <c r="V74" s="117" t="s">
        <v>810</v>
      </c>
      <c r="W74" s="18" t="s">
        <v>808</v>
      </c>
    </row>
    <row r="75" spans="2:23" x14ac:dyDescent="0.2">
      <c r="I75" s="48"/>
      <c r="J75" s="49"/>
      <c r="L75" s="121">
        <f>SUM(L72:L74)</f>
        <v>0</v>
      </c>
      <c r="M75" s="121">
        <f t="shared" ref="M75:U75" si="25">SUM(M72:M74)</f>
        <v>0</v>
      </c>
      <c r="N75" s="121">
        <f t="shared" si="25"/>
        <v>0</v>
      </c>
      <c r="O75" s="121">
        <f t="shared" si="25"/>
        <v>0</v>
      </c>
      <c r="P75" s="121">
        <f t="shared" si="25"/>
        <v>0</v>
      </c>
      <c r="Q75" s="121">
        <f t="shared" si="25"/>
        <v>0</v>
      </c>
      <c r="R75" s="121">
        <f t="shared" si="25"/>
        <v>0</v>
      </c>
      <c r="S75" s="121">
        <f t="shared" si="25"/>
        <v>0</v>
      </c>
      <c r="T75" s="121">
        <f t="shared" si="25"/>
        <v>0</v>
      </c>
      <c r="U75" s="121">
        <f t="shared" si="25"/>
        <v>0</v>
      </c>
      <c r="V75" s="118" t="s">
        <v>801</v>
      </c>
      <c r="W75" s="18" t="s">
        <v>808</v>
      </c>
    </row>
    <row r="76" spans="2:23" x14ac:dyDescent="0.2">
      <c r="B76" s="20" t="s">
        <v>679</v>
      </c>
      <c r="W76" s="18" t="s">
        <v>808</v>
      </c>
    </row>
    <row r="77" spans="2:23" x14ac:dyDescent="0.2">
      <c r="B77" s="1" t="s">
        <v>680</v>
      </c>
      <c r="W77" s="18" t="s">
        <v>808</v>
      </c>
    </row>
    <row r="78" spans="2:23" x14ac:dyDescent="0.2">
      <c r="B78" s="55"/>
      <c r="C78" s="78" t="s">
        <v>910</v>
      </c>
      <c r="D78" s="79"/>
      <c r="E78" s="79"/>
      <c r="F78" s="79"/>
      <c r="G78" s="79"/>
      <c r="H78" s="79"/>
      <c r="I78" s="79"/>
      <c r="J78" s="79"/>
    </row>
    <row r="79" spans="2:23" x14ac:dyDescent="0.2">
      <c r="B79" s="149"/>
      <c r="C79" s="241"/>
      <c r="D79" s="241"/>
      <c r="E79" s="241"/>
      <c r="F79" s="241"/>
      <c r="G79" s="241"/>
      <c r="H79" s="241"/>
      <c r="I79" s="241"/>
      <c r="J79" s="241"/>
    </row>
    <row r="85" spans="6:7" s="53" customFormat="1" x14ac:dyDescent="0.2"/>
    <row r="86" spans="6:7" hidden="1" x14ac:dyDescent="0.2">
      <c r="G86" s="1" t="s">
        <v>678</v>
      </c>
    </row>
    <row r="87" spans="6:7" hidden="1" x14ac:dyDescent="0.2">
      <c r="F87" s="1" t="s">
        <v>831</v>
      </c>
      <c r="G87" s="17" t="str">
        <f>UPPER('Formulario Solicitud'!D14)</f>
        <v/>
      </c>
    </row>
    <row r="88" spans="6:7" hidden="1" x14ac:dyDescent="0.2">
      <c r="F88" s="1" t="s">
        <v>833</v>
      </c>
      <c r="G88" s="17" t="str">
        <f>UPPER(Directorio!B5)</f>
        <v/>
      </c>
    </row>
    <row r="89" spans="6:7" hidden="1" x14ac:dyDescent="0.2">
      <c r="G89" s="17" t="str">
        <f>UPPER(Directorio!B6)</f>
        <v/>
      </c>
    </row>
    <row r="90" spans="6:7" hidden="1" x14ac:dyDescent="0.2">
      <c r="G90" s="17" t="str">
        <f>UPPER(Directorio!B7)</f>
        <v/>
      </c>
    </row>
    <row r="91" spans="6:7" hidden="1" x14ac:dyDescent="0.2">
      <c r="G91" s="17" t="str">
        <f>UPPER(Directorio!B8)</f>
        <v/>
      </c>
    </row>
    <row r="92" spans="6:7" hidden="1" x14ac:dyDescent="0.2">
      <c r="G92" s="17" t="str">
        <f>UPPER(Directorio!B9)</f>
        <v/>
      </c>
    </row>
    <row r="93" spans="6:7" hidden="1" x14ac:dyDescent="0.2">
      <c r="G93" s="17" t="str">
        <f>UPPER(Directorio!B10)</f>
        <v/>
      </c>
    </row>
    <row r="94" spans="6:7" hidden="1" x14ac:dyDescent="0.2">
      <c r="G94" s="17" t="str">
        <f>UPPER(Directorio!B11)</f>
        <v/>
      </c>
    </row>
    <row r="95" spans="6:7" hidden="1" x14ac:dyDescent="0.2">
      <c r="G95" s="17" t="str">
        <f>UPPER(Directorio!B12)</f>
        <v/>
      </c>
    </row>
    <row r="96" spans="6:7" hidden="1" x14ac:dyDescent="0.2">
      <c r="G96" s="17" t="str">
        <f>UPPER(Directorio!B13)</f>
        <v/>
      </c>
    </row>
    <row r="97" spans="7:7" hidden="1" x14ac:dyDescent="0.2">
      <c r="G97" s="17" t="str">
        <f>UPPER(Directorio!B14)</f>
        <v/>
      </c>
    </row>
    <row r="98" spans="7:7" hidden="1" x14ac:dyDescent="0.2">
      <c r="G98" s="17" t="str">
        <f>UPPER(Directorio!B15)</f>
        <v/>
      </c>
    </row>
    <row r="99" spans="7:7" hidden="1" x14ac:dyDescent="0.2">
      <c r="G99" s="17" t="str">
        <f>UPPER(Directorio!B16)</f>
        <v/>
      </c>
    </row>
    <row r="100" spans="7:7" hidden="1" x14ac:dyDescent="0.2">
      <c r="G100" s="17" t="str">
        <f>UPPER(Directorio!B17)</f>
        <v/>
      </c>
    </row>
    <row r="101" spans="7:7" hidden="1" x14ac:dyDescent="0.2">
      <c r="G101" s="17" t="str">
        <f>UPPER(Directorio!B18)</f>
        <v/>
      </c>
    </row>
    <row r="102" spans="7:7" hidden="1" x14ac:dyDescent="0.2">
      <c r="G102" s="17" t="str">
        <f>UPPER(Directorio!B19)</f>
        <v/>
      </c>
    </row>
    <row r="103" spans="7:7" hidden="1" x14ac:dyDescent="0.2">
      <c r="G103" s="17" t="str">
        <f>UPPER(Directorio!B20)</f>
        <v/>
      </c>
    </row>
    <row r="104" spans="7:7" hidden="1" x14ac:dyDescent="0.2">
      <c r="G104" s="17" t="str">
        <f>UPPER(Directorio!B21)</f>
        <v/>
      </c>
    </row>
    <row r="105" spans="7:7" hidden="1" x14ac:dyDescent="0.2">
      <c r="G105" s="17" t="str">
        <f>UPPER(Directorio!B22)</f>
        <v/>
      </c>
    </row>
    <row r="106" spans="7:7" hidden="1" x14ac:dyDescent="0.2">
      <c r="G106" s="17" t="str">
        <f>UPPER(Directorio!B23)</f>
        <v/>
      </c>
    </row>
    <row r="107" spans="7:7" hidden="1" x14ac:dyDescent="0.2">
      <c r="G107" s="17" t="str">
        <f>UPPER(Directorio!B24)</f>
        <v/>
      </c>
    </row>
    <row r="108" spans="7:7" hidden="1" x14ac:dyDescent="0.2">
      <c r="G108" s="17" t="str">
        <f>UPPER(Directorio!B25)</f>
        <v/>
      </c>
    </row>
    <row r="109" spans="7:7" hidden="1" x14ac:dyDescent="0.2">
      <c r="G109" s="17" t="str">
        <f>UPPER(Directorio!B26)</f>
        <v/>
      </c>
    </row>
    <row r="110" spans="7:7" hidden="1" x14ac:dyDescent="0.2">
      <c r="G110" s="17" t="str">
        <f>UPPER(Directorio!B27)</f>
        <v/>
      </c>
    </row>
    <row r="111" spans="7:7" hidden="1" x14ac:dyDescent="0.2">
      <c r="G111" s="17" t="str">
        <f>UPPER(Directorio!B28)</f>
        <v/>
      </c>
    </row>
    <row r="112" spans="7:7" hidden="1" x14ac:dyDescent="0.2">
      <c r="G112" s="17" t="str">
        <f>UPPER(Directorio!B29)</f>
        <v/>
      </c>
    </row>
    <row r="113" spans="7:7" hidden="1" x14ac:dyDescent="0.2">
      <c r="G113" s="17" t="str">
        <f>UPPER(Directorio!B30)</f>
        <v/>
      </c>
    </row>
    <row r="114" spans="7:7" hidden="1" x14ac:dyDescent="0.2">
      <c r="G114" s="17" t="str">
        <f>UPPER(Directorio!B31)</f>
        <v/>
      </c>
    </row>
    <row r="115" spans="7:7" hidden="1" x14ac:dyDescent="0.2">
      <c r="G115" s="17" t="str">
        <f>UPPER(Directorio!B32)</f>
        <v/>
      </c>
    </row>
    <row r="116" spans="7:7" hidden="1" x14ac:dyDescent="0.2">
      <c r="G116" s="17" t="str">
        <f>UPPER(Directorio!B33)</f>
        <v/>
      </c>
    </row>
    <row r="117" spans="7:7" hidden="1" x14ac:dyDescent="0.2">
      <c r="G117" s="17" t="str">
        <f>UPPER(Directorio!B34)</f>
        <v/>
      </c>
    </row>
    <row r="118" spans="7:7" hidden="1" x14ac:dyDescent="0.2">
      <c r="G118" s="17" t="str">
        <f>UPPER(Directorio!B35)</f>
        <v/>
      </c>
    </row>
    <row r="119" spans="7:7" hidden="1" x14ac:dyDescent="0.2">
      <c r="G119" s="17" t="str">
        <f>UPPER(Directorio!B36)</f>
        <v/>
      </c>
    </row>
    <row r="120" spans="7:7" hidden="1" x14ac:dyDescent="0.2">
      <c r="G120" s="17" t="str">
        <f>UPPER(Directorio!B37)</f>
        <v/>
      </c>
    </row>
    <row r="121" spans="7:7" hidden="1" x14ac:dyDescent="0.2">
      <c r="G121" s="17" t="str">
        <f>UPPER(Directorio!B38)</f>
        <v/>
      </c>
    </row>
    <row r="122" spans="7:7" hidden="1" x14ac:dyDescent="0.2">
      <c r="G122" s="17" t="str">
        <f>UPPER(Directorio!B39)</f>
        <v/>
      </c>
    </row>
    <row r="123" spans="7:7" hidden="1" x14ac:dyDescent="0.2">
      <c r="G123" s="17" t="str">
        <f>UPPER(Directorio!B40)</f>
        <v/>
      </c>
    </row>
    <row r="124" spans="7:7" hidden="1" x14ac:dyDescent="0.2">
      <c r="G124" s="17" t="str">
        <f>UPPER(Directorio!B41)</f>
        <v/>
      </c>
    </row>
    <row r="125" spans="7:7" hidden="1" x14ac:dyDescent="0.2">
      <c r="G125" s="17" t="str">
        <f>UPPER(Directorio!B42)</f>
        <v/>
      </c>
    </row>
    <row r="126" spans="7:7" hidden="1" x14ac:dyDescent="0.2">
      <c r="G126" s="17" t="str">
        <f>UPPER(Directorio!B43)</f>
        <v/>
      </c>
    </row>
    <row r="127" spans="7:7" hidden="1" x14ac:dyDescent="0.2">
      <c r="G127" s="17" t="str">
        <f>UPPER(Directorio!B44)</f>
        <v/>
      </c>
    </row>
    <row r="128" spans="7:7" hidden="1" x14ac:dyDescent="0.2">
      <c r="G128" s="17" t="str">
        <f>UPPER(Directorio!B45)</f>
        <v/>
      </c>
    </row>
    <row r="129" spans="7:7" hidden="1" x14ac:dyDescent="0.2">
      <c r="G129" s="17" t="str">
        <f>UPPER(Directorio!B46)</f>
        <v/>
      </c>
    </row>
    <row r="130" spans="7:7" hidden="1" x14ac:dyDescent="0.2">
      <c r="G130" s="17" t="str">
        <f>UPPER(Directorio!B47)</f>
        <v/>
      </c>
    </row>
    <row r="131" spans="7:7" hidden="1" x14ac:dyDescent="0.2">
      <c r="G131" s="17" t="str">
        <f>UPPER(Directorio!B48)</f>
        <v/>
      </c>
    </row>
    <row r="132" spans="7:7" hidden="1" x14ac:dyDescent="0.2">
      <c r="G132" s="17" t="str">
        <f>UPPER(Directorio!B49)</f>
        <v/>
      </c>
    </row>
    <row r="133" spans="7:7" hidden="1" x14ac:dyDescent="0.2">
      <c r="G133" s="17" t="str">
        <f>UPPER(Directorio!B50)</f>
        <v/>
      </c>
    </row>
    <row r="134" spans="7:7" hidden="1" x14ac:dyDescent="0.2">
      <c r="G134" s="17" t="str">
        <f>UPPER(Directorio!B51)</f>
        <v/>
      </c>
    </row>
    <row r="135" spans="7:7" hidden="1" x14ac:dyDescent="0.2">
      <c r="G135" s="17" t="str">
        <f>UPPER(Directorio!B52)</f>
        <v/>
      </c>
    </row>
    <row r="136" spans="7:7" hidden="1" x14ac:dyDescent="0.2">
      <c r="G136" s="17" t="str">
        <f>UPPER(Directorio!B53)</f>
        <v/>
      </c>
    </row>
    <row r="137" spans="7:7" hidden="1" x14ac:dyDescent="0.2">
      <c r="G137" s="17" t="str">
        <f>UPPER(Directorio!B54)</f>
        <v/>
      </c>
    </row>
    <row r="138" spans="7:7" hidden="1" x14ac:dyDescent="0.2">
      <c r="G138" s="17" t="str">
        <f>UPPER(Directorio!B55)</f>
        <v/>
      </c>
    </row>
    <row r="139" spans="7:7" hidden="1" x14ac:dyDescent="0.2">
      <c r="G139" s="17" t="str">
        <f>UPPER(Directorio!B56)</f>
        <v/>
      </c>
    </row>
    <row r="140" spans="7:7" hidden="1" x14ac:dyDescent="0.2">
      <c r="G140" s="17" t="str">
        <f>UPPER(Directorio!B57)</f>
        <v/>
      </c>
    </row>
    <row r="141" spans="7:7" hidden="1" x14ac:dyDescent="0.2">
      <c r="G141" s="17" t="str">
        <f>UPPER(Directorio!B58)</f>
        <v/>
      </c>
    </row>
    <row r="142" spans="7:7" hidden="1" x14ac:dyDescent="0.2">
      <c r="G142" s="17" t="str">
        <f>UPPER(Directorio!B59)</f>
        <v/>
      </c>
    </row>
    <row r="143" spans="7:7" hidden="1" x14ac:dyDescent="0.2">
      <c r="G143" s="17" t="str">
        <f>UPPER(Directorio!B60)</f>
        <v/>
      </c>
    </row>
    <row r="144" spans="7:7" hidden="1" x14ac:dyDescent="0.2">
      <c r="G144" s="17" t="str">
        <f>UPPER(Directorio!B61)</f>
        <v/>
      </c>
    </row>
    <row r="145" spans="7:7" hidden="1" x14ac:dyDescent="0.2">
      <c r="G145" s="17" t="str">
        <f>UPPER(Directorio!B62)</f>
        <v/>
      </c>
    </row>
    <row r="146" spans="7:7" hidden="1" x14ac:dyDescent="0.2">
      <c r="G146" s="17" t="str">
        <f>UPPER(Directorio!B63)</f>
        <v/>
      </c>
    </row>
    <row r="147" spans="7:7" hidden="1" x14ac:dyDescent="0.2">
      <c r="G147" s="17" t="str">
        <f>UPPER(Directorio!B64)</f>
        <v/>
      </c>
    </row>
    <row r="148" spans="7:7" hidden="1" x14ac:dyDescent="0.2">
      <c r="G148" s="17" t="str">
        <f>UPPER(Directorio!B65)</f>
        <v/>
      </c>
    </row>
    <row r="149" spans="7:7" hidden="1" x14ac:dyDescent="0.2">
      <c r="G149" s="17" t="str">
        <f>UPPER(Directorio!B66)</f>
        <v/>
      </c>
    </row>
    <row r="150" spans="7:7" hidden="1" x14ac:dyDescent="0.2">
      <c r="G150" s="17" t="str">
        <f>UPPER(Directorio!B67)</f>
        <v/>
      </c>
    </row>
    <row r="151" spans="7:7" hidden="1" x14ac:dyDescent="0.2">
      <c r="G151" s="17" t="str">
        <f>UPPER(Directorio!B68)</f>
        <v/>
      </c>
    </row>
    <row r="152" spans="7:7" hidden="1" x14ac:dyDescent="0.2">
      <c r="G152" s="17" t="str">
        <f>UPPER(Directorio!B69)</f>
        <v/>
      </c>
    </row>
    <row r="153" spans="7:7" hidden="1" x14ac:dyDescent="0.2">
      <c r="G153" s="17" t="str">
        <f>UPPER(Directorio!B70)</f>
        <v/>
      </c>
    </row>
    <row r="154" spans="7:7" hidden="1" x14ac:dyDescent="0.2">
      <c r="G154" s="17" t="str">
        <f>UPPER(Directorio!B71)</f>
        <v/>
      </c>
    </row>
    <row r="155" spans="7:7" hidden="1" x14ac:dyDescent="0.2">
      <c r="G155" s="17" t="str">
        <f>UPPER(Directorio!B72)</f>
        <v/>
      </c>
    </row>
    <row r="156" spans="7:7" hidden="1" x14ac:dyDescent="0.2">
      <c r="G156" s="17" t="str">
        <f>UPPER(Directorio!B73)</f>
        <v/>
      </c>
    </row>
    <row r="157" spans="7:7" hidden="1" x14ac:dyDescent="0.2">
      <c r="G157" s="17" t="str">
        <f>UPPER(Directorio!B74)</f>
        <v/>
      </c>
    </row>
    <row r="158" spans="7:7" hidden="1" x14ac:dyDescent="0.2">
      <c r="G158" s="17" t="str">
        <f>UPPER(Directorio!B75)</f>
        <v/>
      </c>
    </row>
    <row r="159" spans="7:7" hidden="1" x14ac:dyDescent="0.2">
      <c r="G159" s="17" t="str">
        <f>UPPER(Directorio!B76)</f>
        <v/>
      </c>
    </row>
    <row r="160" spans="7:7" hidden="1" x14ac:dyDescent="0.2">
      <c r="G160" s="17" t="str">
        <f>UPPER(Directorio!B77)</f>
        <v/>
      </c>
    </row>
    <row r="161" spans="7:7" hidden="1" x14ac:dyDescent="0.2">
      <c r="G161" s="17" t="str">
        <f>UPPER(Directorio!B78)</f>
        <v/>
      </c>
    </row>
    <row r="162" spans="7:7" hidden="1" x14ac:dyDescent="0.2">
      <c r="G162" s="17" t="str">
        <f>UPPER(Directorio!B79)</f>
        <v/>
      </c>
    </row>
    <row r="163" spans="7:7" hidden="1" x14ac:dyDescent="0.2">
      <c r="G163" s="17" t="str">
        <f>UPPER(Directorio!B80)</f>
        <v/>
      </c>
    </row>
    <row r="164" spans="7:7" hidden="1" x14ac:dyDescent="0.2">
      <c r="G164" s="17" t="str">
        <f>UPPER(Directorio!B81)</f>
        <v/>
      </c>
    </row>
    <row r="165" spans="7:7" hidden="1" x14ac:dyDescent="0.2">
      <c r="G165" s="17" t="str">
        <f>UPPER(Directorio!B82)</f>
        <v/>
      </c>
    </row>
    <row r="166" spans="7:7" hidden="1" x14ac:dyDescent="0.2">
      <c r="G166" s="17" t="str">
        <f>UPPER(Directorio!B83)</f>
        <v/>
      </c>
    </row>
    <row r="167" spans="7:7" hidden="1" x14ac:dyDescent="0.2">
      <c r="G167" s="17" t="str">
        <f>UPPER(Directorio!B84)</f>
        <v/>
      </c>
    </row>
    <row r="168" spans="7:7" hidden="1" x14ac:dyDescent="0.2">
      <c r="G168" s="17" t="str">
        <f>UPPER(Directorio!B85)</f>
        <v/>
      </c>
    </row>
    <row r="169" spans="7:7" hidden="1" x14ac:dyDescent="0.2">
      <c r="G169" s="17" t="str">
        <f>UPPER(Directorio!B86)</f>
        <v/>
      </c>
    </row>
    <row r="170" spans="7:7" hidden="1" x14ac:dyDescent="0.2">
      <c r="G170" s="17" t="str">
        <f>UPPER(Directorio!B87)</f>
        <v/>
      </c>
    </row>
    <row r="171" spans="7:7" hidden="1" x14ac:dyDescent="0.2">
      <c r="G171" s="17" t="str">
        <f>UPPER(Directorio!B88)</f>
        <v/>
      </c>
    </row>
    <row r="172" spans="7:7" hidden="1" x14ac:dyDescent="0.2">
      <c r="G172" s="17" t="str">
        <f>UPPER(Directorio!B89)</f>
        <v/>
      </c>
    </row>
    <row r="173" spans="7:7" hidden="1" x14ac:dyDescent="0.2">
      <c r="G173" s="17" t="str">
        <f>UPPER(Directorio!B90)</f>
        <v/>
      </c>
    </row>
    <row r="174" spans="7:7" hidden="1" x14ac:dyDescent="0.2">
      <c r="G174" s="17" t="str">
        <f>UPPER(Directorio!B91)</f>
        <v/>
      </c>
    </row>
    <row r="175" spans="7:7" hidden="1" x14ac:dyDescent="0.2">
      <c r="G175" s="17" t="str">
        <f>UPPER(Directorio!B92)</f>
        <v/>
      </c>
    </row>
    <row r="176" spans="7:7" hidden="1" x14ac:dyDescent="0.2">
      <c r="G176" s="17" t="str">
        <f>UPPER(Directorio!B93)</f>
        <v/>
      </c>
    </row>
    <row r="177" spans="7:7" hidden="1" x14ac:dyDescent="0.2">
      <c r="G177" s="17" t="str">
        <f>UPPER(Directorio!B94)</f>
        <v/>
      </c>
    </row>
    <row r="178" spans="7:7" hidden="1" x14ac:dyDescent="0.2">
      <c r="G178" s="17" t="str">
        <f>UPPER(Directorio!B95)</f>
        <v/>
      </c>
    </row>
    <row r="179" spans="7:7" hidden="1" x14ac:dyDescent="0.2">
      <c r="G179" s="17" t="str">
        <f>UPPER(Directorio!B96)</f>
        <v/>
      </c>
    </row>
    <row r="180" spans="7:7" hidden="1" x14ac:dyDescent="0.2">
      <c r="G180" s="17" t="str">
        <f>UPPER(Directorio!B97)</f>
        <v/>
      </c>
    </row>
    <row r="181" spans="7:7" hidden="1" x14ac:dyDescent="0.2">
      <c r="G181" s="17" t="str">
        <f>UPPER(Directorio!B98)</f>
        <v/>
      </c>
    </row>
    <row r="182" spans="7:7" hidden="1" x14ac:dyDescent="0.2">
      <c r="G182" s="17" t="str">
        <f>UPPER(Directorio!B99)</f>
        <v/>
      </c>
    </row>
    <row r="183" spans="7:7" hidden="1" x14ac:dyDescent="0.2">
      <c r="G183" s="17" t="str">
        <f>UPPER(Directorio!B100)</f>
        <v/>
      </c>
    </row>
    <row r="184" spans="7:7" hidden="1" x14ac:dyDescent="0.2">
      <c r="G184" s="17" t="str">
        <f>UPPER(Directorio!B101)</f>
        <v/>
      </c>
    </row>
    <row r="185" spans="7:7" hidden="1" x14ac:dyDescent="0.2">
      <c r="G185" s="17" t="str">
        <f>UPPER(Directorio!B102)</f>
        <v/>
      </c>
    </row>
    <row r="186" spans="7:7" hidden="1" x14ac:dyDescent="0.2">
      <c r="G186" s="17" t="str">
        <f>UPPER(Directorio!B103)</f>
        <v/>
      </c>
    </row>
    <row r="187" spans="7:7" hidden="1" x14ac:dyDescent="0.2">
      <c r="G187" s="17" t="str">
        <f>UPPER(Directorio!B104)</f>
        <v/>
      </c>
    </row>
    <row r="188" spans="7:7" hidden="1" x14ac:dyDescent="0.2">
      <c r="G188" s="17" t="str">
        <f>UPPER(Directorio!B105)</f>
        <v/>
      </c>
    </row>
    <row r="189" spans="7:7" hidden="1" x14ac:dyDescent="0.2">
      <c r="G189" s="17" t="str">
        <f>UPPER(Directorio!B106)</f>
        <v/>
      </c>
    </row>
    <row r="190" spans="7:7" hidden="1" x14ac:dyDescent="0.2">
      <c r="G190" s="17" t="str">
        <f>UPPER(Directorio!B107)</f>
        <v/>
      </c>
    </row>
    <row r="191" spans="7:7" hidden="1" x14ac:dyDescent="0.2">
      <c r="G191" s="17" t="str">
        <f>UPPER(Directorio!B108)</f>
        <v/>
      </c>
    </row>
    <row r="192" spans="7:7" hidden="1" x14ac:dyDescent="0.2">
      <c r="G192" s="17" t="str">
        <f>UPPER(Directorio!B109)</f>
        <v/>
      </c>
    </row>
    <row r="193" spans="7:7" hidden="1" x14ac:dyDescent="0.2">
      <c r="G193" s="17" t="str">
        <f>UPPER(Directorio!B110)</f>
        <v/>
      </c>
    </row>
    <row r="194" spans="7:7" hidden="1" x14ac:dyDescent="0.2">
      <c r="G194" s="17" t="str">
        <f>UPPER(Directorio!B111)</f>
        <v/>
      </c>
    </row>
    <row r="195" spans="7:7" hidden="1" x14ac:dyDescent="0.2">
      <c r="G195" s="17" t="str">
        <f>UPPER(Directorio!B112)</f>
        <v/>
      </c>
    </row>
    <row r="196" spans="7:7" hidden="1" x14ac:dyDescent="0.2">
      <c r="G196" s="17" t="str">
        <f>UPPER(Directorio!B113)</f>
        <v/>
      </c>
    </row>
    <row r="197" spans="7:7" hidden="1" x14ac:dyDescent="0.2">
      <c r="G197" s="17" t="str">
        <f>UPPER(Directorio!B114)</f>
        <v/>
      </c>
    </row>
    <row r="198" spans="7:7" hidden="1" x14ac:dyDescent="0.2">
      <c r="G198" s="17" t="str">
        <f>UPPER(Directorio!B115)</f>
        <v/>
      </c>
    </row>
    <row r="199" spans="7:7" hidden="1" x14ac:dyDescent="0.2">
      <c r="G199" s="17" t="str">
        <f>UPPER(Directorio!B116)</f>
        <v/>
      </c>
    </row>
    <row r="200" spans="7:7" hidden="1" x14ac:dyDescent="0.2">
      <c r="G200" s="17" t="str">
        <f>UPPER(Directorio!B117)</f>
        <v/>
      </c>
    </row>
    <row r="201" spans="7:7" hidden="1" x14ac:dyDescent="0.2">
      <c r="G201" s="17" t="str">
        <f>UPPER(Directorio!B118)</f>
        <v/>
      </c>
    </row>
    <row r="202" spans="7:7" hidden="1" x14ac:dyDescent="0.2">
      <c r="G202" s="17" t="str">
        <f>UPPER(Directorio!B119)</f>
        <v/>
      </c>
    </row>
    <row r="203" spans="7:7" hidden="1" x14ac:dyDescent="0.2">
      <c r="G203" s="17" t="str">
        <f>UPPER(Directorio!B120)</f>
        <v/>
      </c>
    </row>
    <row r="204" spans="7:7" hidden="1" x14ac:dyDescent="0.2">
      <c r="G204" s="17" t="str">
        <f>UPPER(Directorio!B121)</f>
        <v/>
      </c>
    </row>
    <row r="205" spans="7:7" hidden="1" x14ac:dyDescent="0.2">
      <c r="G205" s="17" t="str">
        <f>UPPER(Directorio!B122)</f>
        <v/>
      </c>
    </row>
    <row r="206" spans="7:7" hidden="1" x14ac:dyDescent="0.2">
      <c r="G206" s="17" t="str">
        <f>UPPER(Directorio!B123)</f>
        <v/>
      </c>
    </row>
    <row r="207" spans="7:7" hidden="1" x14ac:dyDescent="0.2">
      <c r="G207" s="17" t="str">
        <f>UPPER(Directorio!B124)</f>
        <v/>
      </c>
    </row>
    <row r="208" spans="7:7" hidden="1" x14ac:dyDescent="0.2">
      <c r="G208" s="17" t="str">
        <f>UPPER(Directorio!B125)</f>
        <v/>
      </c>
    </row>
    <row r="209" spans="7:7" hidden="1" x14ac:dyDescent="0.2">
      <c r="G209" s="17" t="str">
        <f>UPPER(Directorio!B126)</f>
        <v/>
      </c>
    </row>
    <row r="210" spans="7:7" hidden="1" x14ac:dyDescent="0.2">
      <c r="G210" s="17" t="str">
        <f>UPPER(Directorio!B127)</f>
        <v/>
      </c>
    </row>
    <row r="211" spans="7:7" hidden="1" x14ac:dyDescent="0.2">
      <c r="G211" s="17" t="str">
        <f>UPPER(Directorio!B128)</f>
        <v/>
      </c>
    </row>
    <row r="212" spans="7:7" hidden="1" x14ac:dyDescent="0.2">
      <c r="G212" s="17" t="str">
        <f>UPPER(Directorio!B129)</f>
        <v/>
      </c>
    </row>
    <row r="213" spans="7:7" hidden="1" x14ac:dyDescent="0.2">
      <c r="G213" s="17" t="str">
        <f>UPPER(Directorio!B130)</f>
        <v/>
      </c>
    </row>
    <row r="214" spans="7:7" hidden="1" x14ac:dyDescent="0.2">
      <c r="G214" s="17" t="str">
        <f>UPPER(Directorio!B131)</f>
        <v/>
      </c>
    </row>
    <row r="215" spans="7:7" hidden="1" x14ac:dyDescent="0.2">
      <c r="G215" s="17" t="str">
        <f>UPPER(Directorio!B132)</f>
        <v/>
      </c>
    </row>
    <row r="216" spans="7:7" hidden="1" x14ac:dyDescent="0.2">
      <c r="G216" s="17" t="str">
        <f>UPPER(Directorio!B133)</f>
        <v/>
      </c>
    </row>
    <row r="217" spans="7:7" hidden="1" x14ac:dyDescent="0.2">
      <c r="G217" s="17" t="str">
        <f>UPPER(Directorio!B134)</f>
        <v/>
      </c>
    </row>
    <row r="218" spans="7:7" hidden="1" x14ac:dyDescent="0.2">
      <c r="G218" s="17" t="str">
        <f>UPPER(Directorio!B135)</f>
        <v/>
      </c>
    </row>
    <row r="219" spans="7:7" hidden="1" x14ac:dyDescent="0.2">
      <c r="G219" s="17" t="str">
        <f>UPPER(Directorio!B136)</f>
        <v/>
      </c>
    </row>
    <row r="220" spans="7:7" hidden="1" x14ac:dyDescent="0.2">
      <c r="G220" s="17" t="str">
        <f>UPPER(Directorio!B137)</f>
        <v/>
      </c>
    </row>
    <row r="221" spans="7:7" hidden="1" x14ac:dyDescent="0.2">
      <c r="G221" s="17" t="str">
        <f>UPPER(Directorio!B138)</f>
        <v/>
      </c>
    </row>
    <row r="222" spans="7:7" hidden="1" x14ac:dyDescent="0.2">
      <c r="G222" s="17" t="str">
        <f>UPPER(Directorio!B139)</f>
        <v/>
      </c>
    </row>
    <row r="223" spans="7:7" hidden="1" x14ac:dyDescent="0.2">
      <c r="G223" s="17" t="str">
        <f>UPPER(Directorio!B140)</f>
        <v/>
      </c>
    </row>
    <row r="224" spans="7:7" hidden="1" x14ac:dyDescent="0.2">
      <c r="G224" s="17" t="str">
        <f>UPPER(Directorio!B141)</f>
        <v/>
      </c>
    </row>
    <row r="225" spans="7:7" hidden="1" x14ac:dyDescent="0.2">
      <c r="G225" s="17" t="str">
        <f>UPPER(Directorio!B142)</f>
        <v/>
      </c>
    </row>
    <row r="226" spans="7:7" hidden="1" x14ac:dyDescent="0.2">
      <c r="G226" s="17" t="str">
        <f>UPPER(Directorio!B143)</f>
        <v/>
      </c>
    </row>
    <row r="227" spans="7:7" hidden="1" x14ac:dyDescent="0.2">
      <c r="G227" s="17" t="str">
        <f>UPPER(Directorio!B144)</f>
        <v/>
      </c>
    </row>
    <row r="228" spans="7:7" hidden="1" x14ac:dyDescent="0.2">
      <c r="G228" s="17" t="str">
        <f>UPPER(Directorio!B145)</f>
        <v/>
      </c>
    </row>
    <row r="229" spans="7:7" hidden="1" x14ac:dyDescent="0.2">
      <c r="G229" s="17" t="str">
        <f>UPPER(Directorio!B146)</f>
        <v/>
      </c>
    </row>
    <row r="230" spans="7:7" hidden="1" x14ac:dyDescent="0.2">
      <c r="G230" s="17" t="str">
        <f>UPPER(Directorio!B147)</f>
        <v/>
      </c>
    </row>
    <row r="231" spans="7:7" hidden="1" x14ac:dyDescent="0.2">
      <c r="G231" s="17" t="str">
        <f>UPPER(Directorio!B148)</f>
        <v/>
      </c>
    </row>
    <row r="232" spans="7:7" hidden="1" x14ac:dyDescent="0.2">
      <c r="G232" s="17" t="str">
        <f>UPPER(Directorio!B149)</f>
        <v/>
      </c>
    </row>
    <row r="233" spans="7:7" hidden="1" x14ac:dyDescent="0.2">
      <c r="G233" s="17" t="str">
        <f>UPPER(Directorio!B150)</f>
        <v/>
      </c>
    </row>
    <row r="234" spans="7:7" hidden="1" x14ac:dyDescent="0.2">
      <c r="G234" s="17" t="str">
        <f>UPPER(Directorio!B151)</f>
        <v/>
      </c>
    </row>
    <row r="235" spans="7:7" hidden="1" x14ac:dyDescent="0.2">
      <c r="G235" s="17" t="str">
        <f>UPPER(Directorio!B152)</f>
        <v/>
      </c>
    </row>
    <row r="236" spans="7:7" hidden="1" x14ac:dyDescent="0.2">
      <c r="G236" s="17" t="str">
        <f>UPPER(Directorio!B153)</f>
        <v/>
      </c>
    </row>
    <row r="237" spans="7:7" hidden="1" x14ac:dyDescent="0.2">
      <c r="G237" s="17" t="str">
        <f>UPPER(Directorio!B154)</f>
        <v/>
      </c>
    </row>
    <row r="238" spans="7:7" hidden="1" x14ac:dyDescent="0.2">
      <c r="G238" s="17" t="str">
        <f>UPPER(Directorio!B155)</f>
        <v/>
      </c>
    </row>
    <row r="239" spans="7:7" hidden="1" x14ac:dyDescent="0.2">
      <c r="G239" s="17" t="str">
        <f>UPPER(Directorio!B156)</f>
        <v/>
      </c>
    </row>
    <row r="240" spans="7:7" hidden="1" x14ac:dyDescent="0.2">
      <c r="G240" s="17" t="str">
        <f>UPPER(Directorio!B157)</f>
        <v/>
      </c>
    </row>
    <row r="241" spans="7:7" hidden="1" x14ac:dyDescent="0.2">
      <c r="G241" s="17" t="str">
        <f>UPPER(Directorio!B158)</f>
        <v/>
      </c>
    </row>
    <row r="242" spans="7:7" hidden="1" x14ac:dyDescent="0.2">
      <c r="G242" s="17" t="str">
        <f>UPPER(Directorio!B159)</f>
        <v/>
      </c>
    </row>
    <row r="243" spans="7:7" hidden="1" x14ac:dyDescent="0.2">
      <c r="G243" s="17" t="str">
        <f>UPPER(Directorio!B160)</f>
        <v/>
      </c>
    </row>
    <row r="244" spans="7:7" hidden="1" x14ac:dyDescent="0.2">
      <c r="G244" s="17" t="str">
        <f>UPPER(Directorio!B161)</f>
        <v/>
      </c>
    </row>
    <row r="245" spans="7:7" hidden="1" x14ac:dyDescent="0.2">
      <c r="G245" s="17" t="str">
        <f>UPPER(Directorio!B162)</f>
        <v/>
      </c>
    </row>
    <row r="246" spans="7:7" hidden="1" x14ac:dyDescent="0.2">
      <c r="G246" s="17" t="str">
        <f>UPPER(Directorio!B163)</f>
        <v/>
      </c>
    </row>
    <row r="247" spans="7:7" hidden="1" x14ac:dyDescent="0.2">
      <c r="G247" s="17" t="str">
        <f>UPPER(Directorio!B164)</f>
        <v/>
      </c>
    </row>
    <row r="248" spans="7:7" hidden="1" x14ac:dyDescent="0.2">
      <c r="G248" s="17" t="str">
        <f>UPPER(Directorio!B165)</f>
        <v/>
      </c>
    </row>
    <row r="249" spans="7:7" hidden="1" x14ac:dyDescent="0.2">
      <c r="G249" s="17" t="str">
        <f>UPPER(Directorio!B166)</f>
        <v/>
      </c>
    </row>
    <row r="250" spans="7:7" hidden="1" x14ac:dyDescent="0.2">
      <c r="G250" s="17" t="str">
        <f>UPPER(Directorio!B167)</f>
        <v/>
      </c>
    </row>
    <row r="251" spans="7:7" hidden="1" x14ac:dyDescent="0.2">
      <c r="G251" s="17" t="str">
        <f>UPPER(Directorio!B168)</f>
        <v/>
      </c>
    </row>
    <row r="252" spans="7:7" hidden="1" x14ac:dyDescent="0.2">
      <c r="G252" s="17" t="str">
        <f>UPPER(Directorio!B169)</f>
        <v/>
      </c>
    </row>
    <row r="253" spans="7:7" hidden="1" x14ac:dyDescent="0.2">
      <c r="G253" s="17" t="str">
        <f>UPPER(Directorio!B170)</f>
        <v/>
      </c>
    </row>
    <row r="254" spans="7:7" hidden="1" x14ac:dyDescent="0.2">
      <c r="G254" s="17" t="str">
        <f>UPPER(Directorio!B171)</f>
        <v/>
      </c>
    </row>
    <row r="255" spans="7:7" hidden="1" x14ac:dyDescent="0.2">
      <c r="G255" s="17" t="str">
        <f>UPPER(Directorio!B172)</f>
        <v/>
      </c>
    </row>
    <row r="256" spans="7:7" hidden="1" x14ac:dyDescent="0.2">
      <c r="G256" s="17" t="str">
        <f>UPPER(Directorio!B173)</f>
        <v/>
      </c>
    </row>
    <row r="257" spans="7:7" hidden="1" x14ac:dyDescent="0.2">
      <c r="G257" s="17" t="str">
        <f>UPPER(Directorio!B174)</f>
        <v/>
      </c>
    </row>
    <row r="258" spans="7:7" hidden="1" x14ac:dyDescent="0.2">
      <c r="G258" s="17" t="str">
        <f>UPPER(Directorio!B175)</f>
        <v/>
      </c>
    </row>
    <row r="259" spans="7:7" hidden="1" x14ac:dyDescent="0.2">
      <c r="G259" s="17" t="str">
        <f>UPPER(Directorio!B176)</f>
        <v/>
      </c>
    </row>
    <row r="260" spans="7:7" hidden="1" x14ac:dyDescent="0.2">
      <c r="G260" s="17" t="str">
        <f>UPPER(Directorio!B177)</f>
        <v/>
      </c>
    </row>
    <row r="261" spans="7:7" hidden="1" x14ac:dyDescent="0.2">
      <c r="G261" s="17" t="str">
        <f>UPPER(Directorio!B178)</f>
        <v/>
      </c>
    </row>
    <row r="262" spans="7:7" hidden="1" x14ac:dyDescent="0.2">
      <c r="G262" s="17" t="str">
        <f>UPPER(Directorio!B179)</f>
        <v/>
      </c>
    </row>
    <row r="263" spans="7:7" hidden="1" x14ac:dyDescent="0.2">
      <c r="G263" s="17" t="str">
        <f>UPPER(Directorio!B180)</f>
        <v/>
      </c>
    </row>
    <row r="264" spans="7:7" hidden="1" x14ac:dyDescent="0.2">
      <c r="G264" s="17" t="str">
        <f>UPPER(Directorio!B181)</f>
        <v/>
      </c>
    </row>
    <row r="265" spans="7:7" hidden="1" x14ac:dyDescent="0.2">
      <c r="G265" s="17" t="str">
        <f>UPPER(Directorio!B182)</f>
        <v/>
      </c>
    </row>
    <row r="266" spans="7:7" hidden="1" x14ac:dyDescent="0.2">
      <c r="G266" s="17" t="str">
        <f>UPPER(Directorio!B183)</f>
        <v/>
      </c>
    </row>
    <row r="267" spans="7:7" hidden="1" x14ac:dyDescent="0.2">
      <c r="G267" s="17" t="str">
        <f>UPPER(Directorio!B184)</f>
        <v/>
      </c>
    </row>
    <row r="268" spans="7:7" hidden="1" x14ac:dyDescent="0.2">
      <c r="G268" s="17" t="str">
        <f>UPPER(Directorio!B185)</f>
        <v/>
      </c>
    </row>
    <row r="269" spans="7:7" hidden="1" x14ac:dyDescent="0.2">
      <c r="G269" s="17" t="str">
        <f>UPPER(Directorio!B186)</f>
        <v/>
      </c>
    </row>
    <row r="270" spans="7:7" hidden="1" x14ac:dyDescent="0.2">
      <c r="G270" s="17" t="str">
        <f>UPPER(Directorio!B187)</f>
        <v/>
      </c>
    </row>
    <row r="271" spans="7:7" hidden="1" x14ac:dyDescent="0.2">
      <c r="G271" s="17" t="str">
        <f>UPPER(Directorio!B188)</f>
        <v/>
      </c>
    </row>
    <row r="272" spans="7:7" hidden="1" x14ac:dyDescent="0.2">
      <c r="G272" s="17" t="str">
        <f>UPPER(Directorio!B189)</f>
        <v/>
      </c>
    </row>
    <row r="273" spans="7:7" hidden="1" x14ac:dyDescent="0.2">
      <c r="G273" s="17" t="str">
        <f>UPPER(Directorio!B190)</f>
        <v/>
      </c>
    </row>
    <row r="274" spans="7:7" hidden="1" x14ac:dyDescent="0.2">
      <c r="G274" s="17" t="str">
        <f>UPPER(Directorio!B191)</f>
        <v/>
      </c>
    </row>
    <row r="275" spans="7:7" hidden="1" x14ac:dyDescent="0.2">
      <c r="G275" s="17" t="str">
        <f>UPPER(Directorio!B192)</f>
        <v/>
      </c>
    </row>
    <row r="276" spans="7:7" hidden="1" x14ac:dyDescent="0.2">
      <c r="G276" s="17" t="str">
        <f>UPPER(Directorio!B193)</f>
        <v/>
      </c>
    </row>
    <row r="277" spans="7:7" hidden="1" x14ac:dyDescent="0.2">
      <c r="G277" s="17" t="str">
        <f>UPPER(Directorio!B194)</f>
        <v/>
      </c>
    </row>
    <row r="278" spans="7:7" hidden="1" x14ac:dyDescent="0.2">
      <c r="G278" s="17" t="str">
        <f>UPPER(Directorio!B195)</f>
        <v/>
      </c>
    </row>
    <row r="279" spans="7:7" hidden="1" x14ac:dyDescent="0.2">
      <c r="G279" s="17" t="str">
        <f>UPPER(Directorio!B196)</f>
        <v/>
      </c>
    </row>
    <row r="280" spans="7:7" hidden="1" x14ac:dyDescent="0.2">
      <c r="G280" s="17" t="str">
        <f>UPPER(Directorio!B197)</f>
        <v/>
      </c>
    </row>
    <row r="281" spans="7:7" hidden="1" x14ac:dyDescent="0.2">
      <c r="G281" s="17" t="str">
        <f>UPPER(Directorio!B198)</f>
        <v/>
      </c>
    </row>
    <row r="282" spans="7:7" hidden="1" x14ac:dyDescent="0.2">
      <c r="G282" s="17" t="str">
        <f>UPPER(Directorio!B199)</f>
        <v/>
      </c>
    </row>
    <row r="283" spans="7:7" hidden="1" x14ac:dyDescent="0.2">
      <c r="G283" s="17" t="str">
        <f>UPPER(Directorio!B200)</f>
        <v/>
      </c>
    </row>
    <row r="284" spans="7:7" hidden="1" x14ac:dyDescent="0.2">
      <c r="G284" s="17" t="str">
        <f>UPPER(Directorio!B201)</f>
        <v/>
      </c>
    </row>
    <row r="285" spans="7:7" hidden="1" x14ac:dyDescent="0.2">
      <c r="G285" s="17" t="str">
        <f>UPPER(Directorio!B202)</f>
        <v/>
      </c>
    </row>
    <row r="286" spans="7:7" hidden="1" x14ac:dyDescent="0.2">
      <c r="G286" s="17" t="str">
        <f>UPPER(Directorio!B203)</f>
        <v/>
      </c>
    </row>
    <row r="287" spans="7:7" hidden="1" x14ac:dyDescent="0.2">
      <c r="G287" s="54" t="str">
        <f>UPPER(Directorio!B204)</f>
        <v/>
      </c>
    </row>
    <row r="288" spans="7:7" s="53" customFormat="1" hidden="1" x14ac:dyDescent="0.2"/>
    <row r="289" spans="8:8" x14ac:dyDescent="0.2">
      <c r="H289" s="124" t="s">
        <v>832</v>
      </c>
    </row>
    <row r="290" spans="8:8" x14ac:dyDescent="0.2">
      <c r="H290" s="124" t="s">
        <v>834</v>
      </c>
    </row>
    <row r="291" spans="8:8" x14ac:dyDescent="0.2">
      <c r="H291" s="124" t="s">
        <v>835</v>
      </c>
    </row>
  </sheetData>
  <sheetProtection algorithmName="SHA-512" hashValue="puhVBVTqAo3tVGL6D7iyS0E515dqB6WLdd6Gljn6NCBd+ZystgWXgvlj3j8CrIHjOo3V05Gwf7gPNfiQx7x3og==" saltValue="iISv9ZdjO/B5sW4cBjvbFA==" spinCount="100000" sheet="1" selectLockedCells="1"/>
  <mergeCells count="105">
    <mergeCell ref="H60:I60"/>
    <mergeCell ref="B53:I53"/>
    <mergeCell ref="B54:I54"/>
    <mergeCell ref="B55:I55"/>
    <mergeCell ref="B56:I56"/>
    <mergeCell ref="B65:D65"/>
    <mergeCell ref="E65:G65"/>
    <mergeCell ref="B66:D66"/>
    <mergeCell ref="E66:G66"/>
    <mergeCell ref="B60:D60"/>
    <mergeCell ref="E60:G60"/>
    <mergeCell ref="B61:D61"/>
    <mergeCell ref="S70:S71"/>
    <mergeCell ref="L70:L71"/>
    <mergeCell ref="M70:M71"/>
    <mergeCell ref="Z1:AD1"/>
    <mergeCell ref="T70:T71"/>
    <mergeCell ref="H62:I62"/>
    <mergeCell ref="N70:N71"/>
    <mergeCell ref="O70:O71"/>
    <mergeCell ref="P70:P71"/>
    <mergeCell ref="B51:I51"/>
    <mergeCell ref="M37:M38"/>
    <mergeCell ref="N37:N38"/>
    <mergeCell ref="O37:O38"/>
    <mergeCell ref="P37:P38"/>
    <mergeCell ref="Q37:Q38"/>
    <mergeCell ref="R37:R38"/>
    <mergeCell ref="S37:S38"/>
    <mergeCell ref="T37:T38"/>
    <mergeCell ref="F45:G45"/>
    <mergeCell ref="B46:C46"/>
    <mergeCell ref="D46:E46"/>
    <mergeCell ref="L37:L38"/>
    <mergeCell ref="H63:I63"/>
    <mergeCell ref="H66:I66"/>
    <mergeCell ref="G73:I73"/>
    <mergeCell ref="B69:D69"/>
    <mergeCell ref="B70:D70"/>
    <mergeCell ref="B71:D71"/>
    <mergeCell ref="Q70:Q71"/>
    <mergeCell ref="R70:R71"/>
    <mergeCell ref="F46:G46"/>
    <mergeCell ref="B44:C44"/>
    <mergeCell ref="B52:I52"/>
    <mergeCell ref="F44:G44"/>
    <mergeCell ref="B45:C45"/>
    <mergeCell ref="D45:E45"/>
    <mergeCell ref="B63:D63"/>
    <mergeCell ref="E63:G63"/>
    <mergeCell ref="B64:D64"/>
    <mergeCell ref="E64:G64"/>
    <mergeCell ref="B72:D72"/>
    <mergeCell ref="G69:I69"/>
    <mergeCell ref="G70:I70"/>
    <mergeCell ref="G71:I71"/>
    <mergeCell ref="G72:I72"/>
    <mergeCell ref="H64:I64"/>
    <mergeCell ref="H65:I65"/>
    <mergeCell ref="H61:I61"/>
    <mergeCell ref="C79:J79"/>
    <mergeCell ref="D44:E44"/>
    <mergeCell ref="B6:J6"/>
    <mergeCell ref="B7:J7"/>
    <mergeCell ref="B11:C11"/>
    <mergeCell ref="D11:J11"/>
    <mergeCell ref="D12:J12"/>
    <mergeCell ref="D17:J17"/>
    <mergeCell ref="B9:C9"/>
    <mergeCell ref="D9:G9"/>
    <mergeCell ref="I9:J9"/>
    <mergeCell ref="B12:C12"/>
    <mergeCell ref="D19:J19"/>
    <mergeCell ref="D20:J20"/>
    <mergeCell ref="D21:J21"/>
    <mergeCell ref="D18:J18"/>
    <mergeCell ref="D22:J22"/>
    <mergeCell ref="D23:J23"/>
    <mergeCell ref="B43:C43"/>
    <mergeCell ref="D43:E43"/>
    <mergeCell ref="F43:G43"/>
    <mergeCell ref="E61:G61"/>
    <mergeCell ref="B62:D62"/>
    <mergeCell ref="E62:G62"/>
    <mergeCell ref="D24:J24"/>
    <mergeCell ref="C32:I32"/>
    <mergeCell ref="C33:I33"/>
    <mergeCell ref="B41:C41"/>
    <mergeCell ref="D41:E41"/>
    <mergeCell ref="F41:G41"/>
    <mergeCell ref="D47:E47"/>
    <mergeCell ref="F47:G47"/>
    <mergeCell ref="F42:G42"/>
    <mergeCell ref="C35:I35"/>
    <mergeCell ref="C36:I36"/>
    <mergeCell ref="C34:I34"/>
    <mergeCell ref="B42:C42"/>
    <mergeCell ref="D42:E42"/>
    <mergeCell ref="B40:C40"/>
    <mergeCell ref="D40:E40"/>
    <mergeCell ref="F40:G40"/>
    <mergeCell ref="B28:C28"/>
    <mergeCell ref="D28:J28"/>
    <mergeCell ref="B47:C47"/>
    <mergeCell ref="D25:J25"/>
  </mergeCells>
  <phoneticPr fontId="39" type="noConversion"/>
  <conditionalFormatting sqref="U60:U66 U51:U57 U39:U47 V40:V47 V73:V75 L67:U67 L57:T57 L48:U48 L39:T39 L37:U38 L70:U75">
    <cfRule type="cellIs" dxfId="53" priority="8" stopIfTrue="1" operator="equal">
      <formula>0</formula>
    </cfRule>
  </conditionalFormatting>
  <conditionalFormatting sqref="V51:V56">
    <cfRule type="cellIs" dxfId="52" priority="7" stopIfTrue="1" operator="equal">
      <formula>0</formula>
    </cfRule>
  </conditionalFormatting>
  <conditionalFormatting sqref="V60:V66">
    <cfRule type="cellIs" dxfId="51" priority="6" stopIfTrue="1" operator="equal">
      <formula>0</formula>
    </cfRule>
  </conditionalFormatting>
  <conditionalFormatting sqref="V72">
    <cfRule type="cellIs" dxfId="50" priority="4" stopIfTrue="1" operator="equal">
      <formula>0</formula>
    </cfRule>
  </conditionalFormatting>
  <dataValidations count="4">
    <dataValidation type="decimal" allowBlank="1" showErrorMessage="1" errorTitle="Coste horario" error="Introduzca un coste horario (ej: 24 €/h), considerando coste salarial y cuota seguridad social" sqref="I40:I47">
      <formula1>0</formula1>
      <formula2>100</formula2>
    </dataValidation>
    <dataValidation type="decimal" allowBlank="1" showInputMessage="1" showErrorMessage="1" sqref="U39:U48 H40:H47 U51:U57 U60:U67 L40:T47">
      <formula1>0</formula1>
      <formula2>3000</formula2>
    </dataValidation>
    <dataValidation type="list" allowBlank="1" showInputMessage="1" showErrorMessage="1" sqref="F40:G47">
      <formula1>$F$87:$F$88</formula1>
    </dataValidation>
    <dataValidation type="list" allowBlank="1" showInputMessage="1" showErrorMessage="1" sqref="H60:I66">
      <formula1>$H$289:$H$291</formula1>
    </dataValidation>
  </dataValidations>
  <printOptions horizontalCentered="1"/>
  <pageMargins left="0.25" right="0.25" top="0.75" bottom="0.75" header="0.3" footer="0.3"/>
  <pageSetup paperSize="9" scale="85" fitToWidth="0" orientation="portrait" r:id="rId1"/>
  <rowBreaks count="2" manualBreakCount="2">
    <brk id="35" min="11" max="21" man="1"/>
    <brk id="36" min="1" max="9"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292"/>
  <sheetViews>
    <sheetView showGridLines="0" showRowColHeaders="0" topLeftCell="A37" zoomScaleNormal="100" zoomScaleSheetLayoutView="100" workbookViewId="0">
      <selection activeCell="I41" sqref="I41"/>
    </sheetView>
  </sheetViews>
  <sheetFormatPr baseColWidth="10" defaultColWidth="11.42578125" defaultRowHeight="12.75" x14ac:dyDescent="0.2"/>
  <cols>
    <col min="1" max="2" width="3" style="18" customWidth="1"/>
    <col min="3" max="3" width="18.42578125" style="18" customWidth="1"/>
    <col min="4" max="7" width="10.28515625" style="18" customWidth="1"/>
    <col min="8" max="10" width="12.140625" style="18" customWidth="1"/>
    <col min="11" max="11" width="9.140625" style="18" customWidth="1"/>
    <col min="12" max="22" width="8.5703125" style="18" customWidth="1"/>
    <col min="23" max="23" width="12.5703125" style="18" customWidth="1"/>
    <col min="24" max="24" width="8.140625" style="18" customWidth="1"/>
    <col min="25" max="16384" width="11.42578125" style="18"/>
  </cols>
  <sheetData>
    <row r="1" spans="2:27" x14ac:dyDescent="0.2">
      <c r="L1" s="124"/>
      <c r="M1" s="124"/>
      <c r="N1" s="124"/>
      <c r="O1" s="124"/>
      <c r="P1" s="124"/>
      <c r="Q1" s="252" t="s">
        <v>814</v>
      </c>
      <c r="R1" s="252"/>
      <c r="S1" s="252"/>
      <c r="T1" s="252"/>
      <c r="U1" s="252"/>
      <c r="V1" s="124"/>
      <c r="W1" s="124"/>
      <c r="X1" s="124"/>
      <c r="Y1" s="132"/>
    </row>
    <row r="2" spans="2:27" x14ac:dyDescent="0.2">
      <c r="K2" s="132"/>
      <c r="L2" s="140" t="s">
        <v>781</v>
      </c>
      <c r="M2" s="140" t="s">
        <v>15</v>
      </c>
      <c r="N2" s="140" t="s">
        <v>812</v>
      </c>
      <c r="O2" s="140" t="s">
        <v>721</v>
      </c>
      <c r="P2" s="140" t="s">
        <v>719</v>
      </c>
      <c r="Q2" s="141" t="s">
        <v>731</v>
      </c>
      <c r="R2" s="141" t="s">
        <v>727</v>
      </c>
      <c r="S2" s="141" t="s">
        <v>729</v>
      </c>
      <c r="T2" s="141" t="s">
        <v>802</v>
      </c>
      <c r="U2" s="141" t="s">
        <v>12</v>
      </c>
      <c r="V2" s="140" t="s">
        <v>815</v>
      </c>
      <c r="W2" s="124" t="s">
        <v>837</v>
      </c>
      <c r="X2" s="124" t="s">
        <v>838</v>
      </c>
      <c r="Y2" s="132"/>
      <c r="Z2" s="132"/>
      <c r="AA2" s="132"/>
    </row>
    <row r="3" spans="2:27" x14ac:dyDescent="0.2">
      <c r="K3" s="132"/>
      <c r="L3" s="140" t="str">
        <f>D9</f>
        <v/>
      </c>
      <c r="M3" s="140" t="str">
        <f>I9</f>
        <v/>
      </c>
      <c r="N3" s="140" t="str">
        <f>B7</f>
        <v>PROYECTO 1</v>
      </c>
      <c r="O3" s="140">
        <f>D11</f>
        <v>0</v>
      </c>
      <c r="P3" s="140">
        <f>D12</f>
        <v>0</v>
      </c>
      <c r="Q3" s="142">
        <f>J49</f>
        <v>0</v>
      </c>
      <c r="R3" s="142">
        <f>J58</f>
        <v>0</v>
      </c>
      <c r="S3" s="142">
        <f>J68</f>
        <v>0</v>
      </c>
      <c r="T3" s="142"/>
      <c r="U3" s="143">
        <f>G81</f>
        <v>0</v>
      </c>
      <c r="V3" s="142">
        <f>E70</f>
        <v>0</v>
      </c>
      <c r="W3" s="144">
        <f>E81</f>
        <v>0</v>
      </c>
      <c r="X3" s="144">
        <f>F81</f>
        <v>0</v>
      </c>
      <c r="Y3" s="132"/>
      <c r="Z3" s="132"/>
      <c r="AA3" s="132"/>
    </row>
    <row r="4" spans="2:27" x14ac:dyDescent="0.2">
      <c r="K4" s="132"/>
      <c r="L4" s="132"/>
      <c r="M4" s="132"/>
      <c r="N4" s="132"/>
      <c r="O4" s="132"/>
      <c r="P4" s="132"/>
      <c r="Q4" s="132"/>
      <c r="R4" s="132"/>
      <c r="S4" s="132"/>
      <c r="T4" s="132"/>
      <c r="U4" s="132"/>
      <c r="V4" s="132"/>
      <c r="W4" s="132"/>
      <c r="X4" s="132"/>
      <c r="Y4" s="132"/>
      <c r="Z4" s="132"/>
      <c r="AA4" s="132"/>
    </row>
    <row r="5" spans="2:27" ht="13.5" thickBot="1" x14ac:dyDescent="0.25">
      <c r="L5" s="132"/>
      <c r="M5" s="132"/>
      <c r="N5" s="132"/>
      <c r="O5" s="132"/>
      <c r="P5" s="132"/>
      <c r="Q5" s="132"/>
      <c r="R5" s="132"/>
      <c r="S5" s="132"/>
      <c r="T5" s="132"/>
      <c r="U5" s="132"/>
      <c r="V5" s="132"/>
      <c r="W5" s="133"/>
      <c r="X5" s="133"/>
      <c r="Y5" s="132"/>
      <c r="Z5" s="132"/>
      <c r="AA5" s="132"/>
    </row>
    <row r="6" spans="2:27" ht="15.75" x14ac:dyDescent="0.25">
      <c r="B6" s="261" t="s">
        <v>820</v>
      </c>
      <c r="C6" s="262"/>
      <c r="D6" s="262"/>
      <c r="E6" s="262"/>
      <c r="F6" s="262"/>
      <c r="G6" s="262"/>
      <c r="H6" s="262"/>
      <c r="I6" s="262"/>
      <c r="J6" s="263"/>
      <c r="L6" s="132"/>
      <c r="M6" s="132"/>
      <c r="N6" s="132"/>
      <c r="O6" s="132"/>
      <c r="P6" s="132"/>
      <c r="Q6" s="132"/>
      <c r="R6" s="132"/>
      <c r="S6" s="132"/>
      <c r="T6" s="132"/>
      <c r="U6" s="132"/>
      <c r="V6" s="132"/>
      <c r="W6" s="132"/>
      <c r="X6" s="132"/>
      <c r="Y6" s="132"/>
      <c r="Z6" s="132"/>
      <c r="AA6" s="132"/>
    </row>
    <row r="7" spans="2:27" ht="15.75" thickBot="1" x14ac:dyDescent="0.3">
      <c r="B7" s="196" t="s">
        <v>857</v>
      </c>
      <c r="C7" s="197"/>
      <c r="D7" s="197"/>
      <c r="E7" s="197"/>
      <c r="F7" s="197"/>
      <c r="G7" s="197"/>
      <c r="H7" s="197"/>
      <c r="I7" s="197"/>
      <c r="J7" s="198"/>
      <c r="L7" s="132"/>
      <c r="M7" s="132"/>
      <c r="N7" s="132"/>
      <c r="O7" s="132"/>
      <c r="P7" s="132"/>
      <c r="Q7" s="132"/>
      <c r="R7" s="132"/>
      <c r="S7" s="132"/>
      <c r="T7" s="132"/>
      <c r="U7" s="132"/>
      <c r="V7" s="132"/>
      <c r="W7" s="132"/>
      <c r="X7" s="132"/>
      <c r="Y7" s="132"/>
    </row>
    <row r="8" spans="2:27" ht="15" x14ac:dyDescent="0.25">
      <c r="B8" s="29"/>
      <c r="C8" s="29"/>
      <c r="D8" s="29"/>
      <c r="E8" s="29"/>
      <c r="F8" s="29"/>
      <c r="G8" s="29"/>
      <c r="H8" s="29"/>
      <c r="I8" s="29"/>
      <c r="J8" s="29"/>
    </row>
    <row r="9" spans="2:27" x14ac:dyDescent="0.2">
      <c r="B9" s="245" t="s">
        <v>822</v>
      </c>
      <c r="C9" s="245"/>
      <c r="D9" s="221" t="str">
        <f>UPPER('Formulario Solicitud'!D14)</f>
        <v/>
      </c>
      <c r="E9" s="221"/>
      <c r="F9" s="221"/>
      <c r="G9" s="221"/>
      <c r="H9" s="136" t="s">
        <v>15</v>
      </c>
      <c r="I9" s="221" t="str">
        <f>UPPER('Formulario Solicitud'!I14)</f>
        <v/>
      </c>
      <c r="J9" s="221"/>
    </row>
    <row r="10" spans="2:27" x14ac:dyDescent="0.2">
      <c r="J10"/>
    </row>
    <row r="11" spans="2:27" x14ac:dyDescent="0.2">
      <c r="B11" s="245" t="s">
        <v>670</v>
      </c>
      <c r="C11" s="245"/>
      <c r="D11" s="260"/>
      <c r="E11" s="260"/>
      <c r="F11" s="260"/>
      <c r="G11" s="260"/>
      <c r="H11" s="260"/>
      <c r="I11" s="260"/>
      <c r="J11" s="260"/>
    </row>
    <row r="12" spans="2:27" ht="92.25" customHeight="1" x14ac:dyDescent="0.2">
      <c r="B12" s="239" t="s">
        <v>813</v>
      </c>
      <c r="C12" s="239"/>
      <c r="D12" s="240"/>
      <c r="E12" s="240"/>
      <c r="F12" s="240"/>
      <c r="G12" s="240"/>
      <c r="H12" s="240"/>
      <c r="I12" s="240"/>
      <c r="J12" s="240"/>
    </row>
    <row r="13" spans="2:27" x14ac:dyDescent="0.2">
      <c r="B13" s="44"/>
      <c r="C13" s="44"/>
      <c r="J13" s="52" t="s">
        <v>718</v>
      </c>
    </row>
    <row r="14" spans="2:27" x14ac:dyDescent="0.2">
      <c r="B14" s="44"/>
      <c r="C14" s="44"/>
      <c r="J14" s="45"/>
    </row>
    <row r="15" spans="2:27" x14ac:dyDescent="0.2">
      <c r="B15" s="21" t="s">
        <v>740</v>
      </c>
      <c r="C15" s="44"/>
      <c r="D15" s="20"/>
    </row>
    <row r="16" spans="2:27" x14ac:dyDescent="0.2">
      <c r="B16" s="135" t="s">
        <v>720</v>
      </c>
      <c r="C16" s="135" t="s">
        <v>721</v>
      </c>
      <c r="D16" s="18" t="s">
        <v>719</v>
      </c>
    </row>
    <row r="17" spans="2:10" ht="36" customHeight="1" x14ac:dyDescent="0.2">
      <c r="B17" s="47">
        <v>1</v>
      </c>
      <c r="C17" s="138" t="s">
        <v>879</v>
      </c>
      <c r="D17" s="256"/>
      <c r="E17" s="257"/>
      <c r="F17" s="257"/>
      <c r="G17" s="257"/>
      <c r="H17" s="257"/>
      <c r="I17" s="257"/>
      <c r="J17" s="258"/>
    </row>
    <row r="18" spans="2:10" ht="36" customHeight="1" x14ac:dyDescent="0.2">
      <c r="B18" s="47">
        <v>2</v>
      </c>
      <c r="C18" s="138"/>
      <c r="D18" s="256"/>
      <c r="E18" s="257"/>
      <c r="F18" s="257"/>
      <c r="G18" s="257"/>
      <c r="H18" s="257"/>
      <c r="I18" s="257"/>
      <c r="J18" s="258"/>
    </row>
    <row r="19" spans="2:10" ht="36" customHeight="1" x14ac:dyDescent="0.2">
      <c r="B19" s="47">
        <v>3</v>
      </c>
      <c r="C19" s="138"/>
      <c r="D19" s="256"/>
      <c r="E19" s="257"/>
      <c r="F19" s="257"/>
      <c r="G19" s="257"/>
      <c r="H19" s="257"/>
      <c r="I19" s="257"/>
      <c r="J19" s="258"/>
    </row>
    <row r="20" spans="2:10" ht="36" customHeight="1" x14ac:dyDescent="0.2">
      <c r="B20" s="47">
        <v>4</v>
      </c>
      <c r="C20" s="138"/>
      <c r="D20" s="256"/>
      <c r="E20" s="257"/>
      <c r="F20" s="257"/>
      <c r="G20" s="257"/>
      <c r="H20" s="257"/>
      <c r="I20" s="257"/>
      <c r="J20" s="258"/>
    </row>
    <row r="21" spans="2:10" ht="36" customHeight="1" x14ac:dyDescent="0.2">
      <c r="B21" s="47">
        <v>5</v>
      </c>
      <c r="C21" s="138"/>
      <c r="D21" s="256"/>
      <c r="E21" s="257"/>
      <c r="F21" s="257"/>
      <c r="G21" s="257"/>
      <c r="H21" s="257"/>
      <c r="I21" s="257"/>
      <c r="J21" s="258"/>
    </row>
    <row r="22" spans="2:10" ht="36" customHeight="1" x14ac:dyDescent="0.2">
      <c r="B22" s="47">
        <v>6</v>
      </c>
      <c r="C22" s="138"/>
      <c r="D22" s="256"/>
      <c r="E22" s="257"/>
      <c r="F22" s="257"/>
      <c r="G22" s="257"/>
      <c r="H22" s="257"/>
      <c r="I22" s="257"/>
      <c r="J22" s="258"/>
    </row>
    <row r="23" spans="2:10" ht="36" customHeight="1" x14ac:dyDescent="0.2">
      <c r="B23" s="47">
        <v>7</v>
      </c>
      <c r="C23" s="138"/>
      <c r="D23" s="256"/>
      <c r="E23" s="257"/>
      <c r="F23" s="257"/>
      <c r="G23" s="257"/>
      <c r="H23" s="257"/>
      <c r="I23" s="257"/>
      <c r="J23" s="258"/>
    </row>
    <row r="24" spans="2:10" ht="36" customHeight="1" x14ac:dyDescent="0.2">
      <c r="B24" s="47">
        <v>8</v>
      </c>
      <c r="C24" s="138"/>
      <c r="D24" s="256"/>
      <c r="E24" s="257"/>
      <c r="F24" s="257"/>
      <c r="G24" s="257"/>
      <c r="H24" s="257"/>
      <c r="I24" s="257"/>
      <c r="J24" s="258"/>
    </row>
    <row r="25" spans="2:10" ht="36" customHeight="1" x14ac:dyDescent="0.2">
      <c r="B25" s="47">
        <v>9</v>
      </c>
      <c r="C25" s="138"/>
      <c r="D25" s="256"/>
      <c r="E25" s="257"/>
      <c r="F25" s="257"/>
      <c r="G25" s="257"/>
      <c r="H25" s="257"/>
      <c r="I25" s="257"/>
      <c r="J25" s="258"/>
    </row>
    <row r="26" spans="2:10" ht="36" customHeight="1" x14ac:dyDescent="0.2">
      <c r="B26" s="47">
        <v>10</v>
      </c>
      <c r="C26" s="138"/>
      <c r="D26" s="256"/>
      <c r="E26" s="257"/>
      <c r="F26" s="257"/>
      <c r="G26" s="257"/>
      <c r="H26" s="257"/>
      <c r="I26" s="257"/>
      <c r="J26" s="258"/>
    </row>
    <row r="27" spans="2:10" x14ac:dyDescent="0.2">
      <c r="J27" s="51" t="s">
        <v>811</v>
      </c>
    </row>
    <row r="29" spans="2:10" ht="93" customHeight="1" x14ac:dyDescent="0.2">
      <c r="B29" s="239" t="s">
        <v>856</v>
      </c>
      <c r="C29" s="239"/>
      <c r="D29" s="259"/>
      <c r="E29" s="259"/>
      <c r="F29" s="259"/>
      <c r="G29" s="259"/>
      <c r="H29" s="259"/>
      <c r="I29" s="259"/>
      <c r="J29" s="259"/>
    </row>
    <row r="30" spans="2:10" ht="12.75" customHeight="1" x14ac:dyDescent="0.2">
      <c r="B30" s="44"/>
      <c r="C30" s="44"/>
      <c r="J30" s="52" t="s">
        <v>718</v>
      </c>
    </row>
    <row r="31" spans="2:10" ht="12.75" customHeight="1" x14ac:dyDescent="0.2">
      <c r="B31" s="20" t="s">
        <v>723</v>
      </c>
    </row>
    <row r="32" spans="2:10" ht="12.75" customHeight="1" x14ac:dyDescent="0.2">
      <c r="B32" s="135" t="s">
        <v>720</v>
      </c>
      <c r="C32" s="135" t="s">
        <v>719</v>
      </c>
      <c r="J32" s="18" t="s">
        <v>722</v>
      </c>
    </row>
    <row r="33" spans="2:27" ht="12.75" customHeight="1" x14ac:dyDescent="0.2">
      <c r="B33" s="47">
        <v>1</v>
      </c>
      <c r="C33" s="235"/>
      <c r="D33" s="236"/>
      <c r="E33" s="236"/>
      <c r="F33" s="236"/>
      <c r="G33" s="236"/>
      <c r="H33" s="236"/>
      <c r="I33" s="237"/>
      <c r="J33" s="57"/>
    </row>
    <row r="34" spans="2:27" ht="12.75" customHeight="1" x14ac:dyDescent="0.2">
      <c r="B34" s="47">
        <v>2</v>
      </c>
      <c r="C34" s="235"/>
      <c r="D34" s="236"/>
      <c r="E34" s="236"/>
      <c r="F34" s="236"/>
      <c r="G34" s="236"/>
      <c r="H34" s="236"/>
      <c r="I34" s="237"/>
      <c r="J34" s="57"/>
    </row>
    <row r="35" spans="2:27" ht="12.75" customHeight="1" x14ac:dyDescent="0.2">
      <c r="B35" s="47">
        <v>3</v>
      </c>
      <c r="C35" s="235"/>
      <c r="D35" s="236"/>
      <c r="E35" s="236"/>
      <c r="F35" s="236"/>
      <c r="G35" s="236"/>
      <c r="H35" s="236"/>
      <c r="I35" s="237"/>
      <c r="J35" s="57"/>
    </row>
    <row r="36" spans="2:27" ht="12.75" customHeight="1" x14ac:dyDescent="0.2">
      <c r="B36" s="47">
        <v>4</v>
      </c>
      <c r="C36" s="235"/>
      <c r="D36" s="236"/>
      <c r="E36" s="236"/>
      <c r="F36" s="236"/>
      <c r="G36" s="236"/>
      <c r="H36" s="236"/>
      <c r="I36" s="237"/>
      <c r="J36" s="57"/>
    </row>
    <row r="37" spans="2:27" ht="12.75" customHeight="1" x14ac:dyDescent="0.2">
      <c r="B37" s="47">
        <v>5</v>
      </c>
      <c r="C37" s="235"/>
      <c r="D37" s="236"/>
      <c r="E37" s="236"/>
      <c r="F37" s="236"/>
      <c r="G37" s="236"/>
      <c r="H37" s="236"/>
      <c r="I37" s="237"/>
      <c r="J37" s="57"/>
      <c r="L37" s="111" t="s">
        <v>791</v>
      </c>
      <c r="M37" s="111" t="s">
        <v>792</v>
      </c>
      <c r="N37" s="111" t="s">
        <v>793</v>
      </c>
      <c r="O37" s="111" t="s">
        <v>794</v>
      </c>
      <c r="P37" s="111" t="s">
        <v>795</v>
      </c>
      <c r="Q37" s="111" t="s">
        <v>796</v>
      </c>
      <c r="R37" s="111" t="s">
        <v>797</v>
      </c>
      <c r="S37" s="111" t="s">
        <v>798</v>
      </c>
      <c r="T37" s="111" t="s">
        <v>799</v>
      </c>
      <c r="U37" s="111" t="s">
        <v>800</v>
      </c>
      <c r="V37" s="112" t="s">
        <v>801</v>
      </c>
      <c r="Y37" s="255" t="s">
        <v>823</v>
      </c>
      <c r="Z37" s="255"/>
    </row>
    <row r="38" spans="2:27" x14ac:dyDescent="0.2">
      <c r="B38" s="44"/>
      <c r="C38" s="44"/>
      <c r="J38" s="52"/>
      <c r="L38" s="247" t="str">
        <f>IF($C17&lt;&gt;FALSE(),$C17,"")</f>
        <v>análisis de datos</v>
      </c>
      <c r="M38" s="247">
        <f>C18</f>
        <v>0</v>
      </c>
      <c r="N38" s="247">
        <f>C19</f>
        <v>0</v>
      </c>
      <c r="O38" s="247">
        <f>C20</f>
        <v>0</v>
      </c>
      <c r="P38" s="247">
        <f>C21</f>
        <v>0</v>
      </c>
      <c r="Q38" s="247">
        <f>C22</f>
        <v>0</v>
      </c>
      <c r="R38" s="247">
        <f>C23</f>
        <v>0</v>
      </c>
      <c r="S38" s="247">
        <f>C24</f>
        <v>0</v>
      </c>
      <c r="T38" s="247">
        <f>C25</f>
        <v>0</v>
      </c>
      <c r="U38" s="247">
        <f>C26</f>
        <v>0</v>
      </c>
      <c r="V38" s="113"/>
      <c r="Y38" s="127" t="s">
        <v>881</v>
      </c>
      <c r="Z38" s="127" t="s">
        <v>907</v>
      </c>
    </row>
    <row r="39" spans="2:27" x14ac:dyDescent="0.2">
      <c r="B39" s="20" t="s">
        <v>824</v>
      </c>
      <c r="L39" s="248"/>
      <c r="M39" s="248"/>
      <c r="N39" s="248"/>
      <c r="O39" s="248"/>
      <c r="P39" s="248"/>
      <c r="Q39" s="248"/>
      <c r="R39" s="248"/>
      <c r="S39" s="248"/>
      <c r="T39" s="248"/>
      <c r="U39" s="248"/>
      <c r="V39" s="114"/>
      <c r="Y39" s="253" t="str">
        <f>E76</f>
        <v>Hasta 31/10/22</v>
      </c>
      <c r="Z39" s="253" t="str">
        <f>F76</f>
        <v>Desde 01/11/22</v>
      </c>
    </row>
    <row r="40" spans="2:27" x14ac:dyDescent="0.2">
      <c r="B40" s="18" t="s">
        <v>726</v>
      </c>
      <c r="D40" s="18" t="s">
        <v>19</v>
      </c>
      <c r="F40" s="18" t="s">
        <v>825</v>
      </c>
      <c r="H40" s="43" t="s">
        <v>725</v>
      </c>
      <c r="I40" s="43" t="s">
        <v>724</v>
      </c>
      <c r="J40" s="43" t="s">
        <v>12</v>
      </c>
      <c r="L40" s="119">
        <f t="shared" ref="L40:U40" si="0">SUM(L41:L48)</f>
        <v>0</v>
      </c>
      <c r="M40" s="119">
        <f t="shared" si="0"/>
        <v>0</v>
      </c>
      <c r="N40" s="119">
        <f t="shared" si="0"/>
        <v>0</v>
      </c>
      <c r="O40" s="119">
        <f t="shared" si="0"/>
        <v>0</v>
      </c>
      <c r="P40" s="119">
        <f t="shared" si="0"/>
        <v>0</v>
      </c>
      <c r="Q40" s="119">
        <f t="shared" si="0"/>
        <v>0</v>
      </c>
      <c r="R40" s="119">
        <f t="shared" si="0"/>
        <v>0</v>
      </c>
      <c r="S40" s="119">
        <f t="shared" si="0"/>
        <v>0</v>
      </c>
      <c r="T40" s="119">
        <f t="shared" si="0"/>
        <v>0</v>
      </c>
      <c r="U40" s="119">
        <f t="shared" si="0"/>
        <v>0</v>
      </c>
      <c r="V40" s="119">
        <f>SUM(L40:U40)</f>
        <v>0</v>
      </c>
      <c r="X40" s="18" t="s">
        <v>808</v>
      </c>
      <c r="Y40" s="253"/>
      <c r="Z40" s="253"/>
    </row>
    <row r="41" spans="2:27" x14ac:dyDescent="0.2">
      <c r="B41" s="246"/>
      <c r="C41" s="238"/>
      <c r="D41" s="246"/>
      <c r="E41" s="238"/>
      <c r="F41" s="238"/>
      <c r="G41" s="238"/>
      <c r="H41" s="110">
        <f>V41</f>
        <v>0</v>
      </c>
      <c r="I41" s="58">
        <v>0</v>
      </c>
      <c r="J41" s="22">
        <f t="shared" ref="J41:J48" si="1">+H41*I41</f>
        <v>0</v>
      </c>
      <c r="K41" s="116" t="s">
        <v>807</v>
      </c>
      <c r="L41" s="120">
        <v>0</v>
      </c>
      <c r="M41" s="120">
        <v>0</v>
      </c>
      <c r="N41" s="120">
        <v>0</v>
      </c>
      <c r="O41" s="120">
        <v>0</v>
      </c>
      <c r="P41" s="120">
        <v>0</v>
      </c>
      <c r="Q41" s="120">
        <v>0</v>
      </c>
      <c r="R41" s="120">
        <v>0</v>
      </c>
      <c r="S41" s="120">
        <v>0</v>
      </c>
      <c r="T41" s="120">
        <v>0</v>
      </c>
      <c r="U41" s="120">
        <v>0</v>
      </c>
      <c r="V41" s="119">
        <f>SUM(L41:U41)</f>
        <v>0</v>
      </c>
      <c r="W41" s="117">
        <f t="shared" ref="W41:W48" si="2">B41</f>
        <v>0</v>
      </c>
      <c r="X41" s="128" t="s">
        <v>807</v>
      </c>
      <c r="Y41" s="120">
        <v>0</v>
      </c>
      <c r="Z41" s="120">
        <v>0</v>
      </c>
      <c r="AA41" s="129" t="str">
        <f>IF(V41&lt;&gt;(Y41+Z41),"ERROR. El total no coincide con el desglose por fases","")</f>
        <v/>
      </c>
    </row>
    <row r="42" spans="2:27" x14ac:dyDescent="0.2">
      <c r="B42" s="246"/>
      <c r="C42" s="238"/>
      <c r="D42" s="246"/>
      <c r="E42" s="238"/>
      <c r="F42" s="238"/>
      <c r="G42" s="238"/>
      <c r="H42" s="110">
        <f t="shared" ref="H42:H48" si="3">V42</f>
        <v>0</v>
      </c>
      <c r="I42" s="58">
        <v>0</v>
      </c>
      <c r="J42" s="22">
        <f t="shared" si="1"/>
        <v>0</v>
      </c>
      <c r="K42" s="116" t="s">
        <v>807</v>
      </c>
      <c r="L42" s="120">
        <v>0</v>
      </c>
      <c r="M42" s="120">
        <v>0</v>
      </c>
      <c r="N42" s="120">
        <v>0</v>
      </c>
      <c r="O42" s="120">
        <v>0</v>
      </c>
      <c r="P42" s="120">
        <v>0</v>
      </c>
      <c r="Q42" s="120">
        <v>0</v>
      </c>
      <c r="R42" s="120">
        <v>0</v>
      </c>
      <c r="S42" s="120">
        <v>0</v>
      </c>
      <c r="T42" s="120">
        <v>0</v>
      </c>
      <c r="U42" s="120">
        <v>0</v>
      </c>
      <c r="V42" s="119">
        <f t="shared" ref="V42:V48" si="4">SUM(L42:U42)</f>
        <v>0</v>
      </c>
      <c r="W42" s="117">
        <f t="shared" si="2"/>
        <v>0</v>
      </c>
      <c r="X42" s="128" t="s">
        <v>807</v>
      </c>
      <c r="Y42" s="120">
        <v>0</v>
      </c>
      <c r="Z42" s="120">
        <v>0</v>
      </c>
      <c r="AA42" s="129" t="str">
        <f t="shared" ref="AA42:AA48" si="5">IF(V42&lt;&gt;(Y42+Z42),"ERROR. El total no coincide con el desglose por fases","")</f>
        <v/>
      </c>
    </row>
    <row r="43" spans="2:27" x14ac:dyDescent="0.2">
      <c r="B43" s="246"/>
      <c r="C43" s="238"/>
      <c r="D43" s="246"/>
      <c r="E43" s="238"/>
      <c r="F43" s="238"/>
      <c r="G43" s="238"/>
      <c r="H43" s="110">
        <f t="shared" si="3"/>
        <v>0</v>
      </c>
      <c r="I43" s="58">
        <v>0</v>
      </c>
      <c r="J43" s="22">
        <f t="shared" si="1"/>
        <v>0</v>
      </c>
      <c r="K43" s="116" t="s">
        <v>807</v>
      </c>
      <c r="L43" s="120">
        <v>0</v>
      </c>
      <c r="M43" s="120">
        <v>0</v>
      </c>
      <c r="N43" s="120">
        <v>0</v>
      </c>
      <c r="O43" s="120">
        <v>0</v>
      </c>
      <c r="P43" s="120">
        <v>0</v>
      </c>
      <c r="Q43" s="120">
        <v>0</v>
      </c>
      <c r="R43" s="120">
        <v>0</v>
      </c>
      <c r="S43" s="120">
        <v>0</v>
      </c>
      <c r="T43" s="120">
        <v>0</v>
      </c>
      <c r="U43" s="120">
        <v>0</v>
      </c>
      <c r="V43" s="119">
        <f t="shared" si="4"/>
        <v>0</v>
      </c>
      <c r="W43" s="117">
        <f t="shared" si="2"/>
        <v>0</v>
      </c>
      <c r="X43" s="128" t="s">
        <v>807</v>
      </c>
      <c r="Y43" s="120">
        <v>0</v>
      </c>
      <c r="Z43" s="120">
        <v>0</v>
      </c>
      <c r="AA43" s="129" t="str">
        <f t="shared" si="5"/>
        <v/>
      </c>
    </row>
    <row r="44" spans="2:27" x14ac:dyDescent="0.2">
      <c r="B44" s="246"/>
      <c r="C44" s="238"/>
      <c r="D44" s="246"/>
      <c r="E44" s="238"/>
      <c r="F44" s="238"/>
      <c r="G44" s="238"/>
      <c r="H44" s="110">
        <f t="shared" si="3"/>
        <v>0</v>
      </c>
      <c r="I44" s="58">
        <v>0</v>
      </c>
      <c r="J44" s="22">
        <f t="shared" si="1"/>
        <v>0</v>
      </c>
      <c r="K44" s="116" t="s">
        <v>807</v>
      </c>
      <c r="L44" s="120">
        <v>0</v>
      </c>
      <c r="M44" s="120">
        <v>0</v>
      </c>
      <c r="N44" s="120">
        <v>0</v>
      </c>
      <c r="O44" s="120">
        <v>0</v>
      </c>
      <c r="P44" s="120">
        <v>0</v>
      </c>
      <c r="Q44" s="120">
        <v>0</v>
      </c>
      <c r="R44" s="120">
        <v>0</v>
      </c>
      <c r="S44" s="120">
        <v>0</v>
      </c>
      <c r="T44" s="120">
        <v>0</v>
      </c>
      <c r="U44" s="120">
        <v>0</v>
      </c>
      <c r="V44" s="119">
        <f t="shared" si="4"/>
        <v>0</v>
      </c>
      <c r="W44" s="117">
        <f t="shared" si="2"/>
        <v>0</v>
      </c>
      <c r="X44" s="128" t="s">
        <v>807</v>
      </c>
      <c r="Y44" s="120">
        <v>0</v>
      </c>
      <c r="Z44" s="120">
        <v>0</v>
      </c>
      <c r="AA44" s="129" t="str">
        <f t="shared" si="5"/>
        <v/>
      </c>
    </row>
    <row r="45" spans="2:27" x14ac:dyDescent="0.2">
      <c r="B45" s="246"/>
      <c r="C45" s="238"/>
      <c r="D45" s="246"/>
      <c r="E45" s="238"/>
      <c r="F45" s="238"/>
      <c r="G45" s="238"/>
      <c r="H45" s="110">
        <f t="shared" si="3"/>
        <v>0</v>
      </c>
      <c r="I45" s="58">
        <v>0</v>
      </c>
      <c r="J45" s="22">
        <f t="shared" si="1"/>
        <v>0</v>
      </c>
      <c r="K45" s="116" t="s">
        <v>807</v>
      </c>
      <c r="L45" s="120">
        <v>0</v>
      </c>
      <c r="M45" s="120">
        <v>0</v>
      </c>
      <c r="N45" s="120">
        <v>0</v>
      </c>
      <c r="O45" s="120">
        <v>0</v>
      </c>
      <c r="P45" s="120">
        <v>0</v>
      </c>
      <c r="Q45" s="120">
        <v>0</v>
      </c>
      <c r="R45" s="120">
        <v>0</v>
      </c>
      <c r="S45" s="120">
        <v>0</v>
      </c>
      <c r="T45" s="120">
        <v>0</v>
      </c>
      <c r="U45" s="120">
        <v>0</v>
      </c>
      <c r="V45" s="119">
        <f t="shared" si="4"/>
        <v>0</v>
      </c>
      <c r="W45" s="117">
        <f t="shared" si="2"/>
        <v>0</v>
      </c>
      <c r="X45" s="128" t="s">
        <v>807</v>
      </c>
      <c r="Y45" s="120">
        <v>0</v>
      </c>
      <c r="Z45" s="120">
        <v>0</v>
      </c>
      <c r="AA45" s="129" t="str">
        <f t="shared" si="5"/>
        <v/>
      </c>
    </row>
    <row r="46" spans="2:27" x14ac:dyDescent="0.2">
      <c r="B46" s="246"/>
      <c r="C46" s="238"/>
      <c r="D46" s="246"/>
      <c r="E46" s="238"/>
      <c r="F46" s="238"/>
      <c r="G46" s="238"/>
      <c r="H46" s="110">
        <f t="shared" si="3"/>
        <v>0</v>
      </c>
      <c r="I46" s="58">
        <v>0</v>
      </c>
      <c r="J46" s="22">
        <f t="shared" si="1"/>
        <v>0</v>
      </c>
      <c r="K46" s="116" t="s">
        <v>807</v>
      </c>
      <c r="L46" s="120">
        <v>0</v>
      </c>
      <c r="M46" s="120">
        <v>0</v>
      </c>
      <c r="N46" s="120">
        <v>0</v>
      </c>
      <c r="O46" s="120">
        <v>0</v>
      </c>
      <c r="P46" s="120">
        <v>0</v>
      </c>
      <c r="Q46" s="120">
        <v>0</v>
      </c>
      <c r="R46" s="120">
        <v>0</v>
      </c>
      <c r="S46" s="120">
        <v>0</v>
      </c>
      <c r="T46" s="120">
        <v>0</v>
      </c>
      <c r="U46" s="120">
        <v>0</v>
      </c>
      <c r="V46" s="119">
        <f t="shared" si="4"/>
        <v>0</v>
      </c>
      <c r="W46" s="117">
        <f t="shared" si="2"/>
        <v>0</v>
      </c>
      <c r="X46" s="128" t="s">
        <v>807</v>
      </c>
      <c r="Y46" s="120">
        <v>0</v>
      </c>
      <c r="Z46" s="120">
        <v>0</v>
      </c>
      <c r="AA46" s="129" t="str">
        <f t="shared" si="5"/>
        <v/>
      </c>
    </row>
    <row r="47" spans="2:27" x14ac:dyDescent="0.2">
      <c r="B47" s="246"/>
      <c r="C47" s="238"/>
      <c r="D47" s="246"/>
      <c r="E47" s="238"/>
      <c r="F47" s="238"/>
      <c r="G47" s="238"/>
      <c r="H47" s="110">
        <f t="shared" si="3"/>
        <v>0</v>
      </c>
      <c r="I47" s="58">
        <v>0</v>
      </c>
      <c r="J47" s="22">
        <f t="shared" si="1"/>
        <v>0</v>
      </c>
      <c r="K47" s="116" t="s">
        <v>807</v>
      </c>
      <c r="L47" s="120">
        <v>0</v>
      </c>
      <c r="M47" s="120">
        <v>0</v>
      </c>
      <c r="N47" s="120">
        <v>0</v>
      </c>
      <c r="O47" s="120">
        <v>0</v>
      </c>
      <c r="P47" s="120">
        <v>0</v>
      </c>
      <c r="Q47" s="120">
        <v>0</v>
      </c>
      <c r="R47" s="120">
        <v>0</v>
      </c>
      <c r="S47" s="120">
        <v>0</v>
      </c>
      <c r="T47" s="120">
        <v>0</v>
      </c>
      <c r="U47" s="120">
        <v>0</v>
      </c>
      <c r="V47" s="119">
        <f t="shared" si="4"/>
        <v>0</v>
      </c>
      <c r="W47" s="117">
        <f t="shared" si="2"/>
        <v>0</v>
      </c>
      <c r="X47" s="128" t="s">
        <v>807</v>
      </c>
      <c r="Y47" s="120">
        <v>0</v>
      </c>
      <c r="Z47" s="120">
        <v>0</v>
      </c>
      <c r="AA47" s="129" t="str">
        <f t="shared" si="5"/>
        <v/>
      </c>
    </row>
    <row r="48" spans="2:27" x14ac:dyDescent="0.2">
      <c r="B48" s="246"/>
      <c r="C48" s="238"/>
      <c r="D48" s="246"/>
      <c r="E48" s="238"/>
      <c r="F48" s="238"/>
      <c r="G48" s="238"/>
      <c r="H48" s="110">
        <f t="shared" si="3"/>
        <v>0</v>
      </c>
      <c r="I48" s="58">
        <v>0</v>
      </c>
      <c r="J48" s="22">
        <f t="shared" si="1"/>
        <v>0</v>
      </c>
      <c r="K48" s="116" t="s">
        <v>807</v>
      </c>
      <c r="L48" s="120">
        <v>0</v>
      </c>
      <c r="M48" s="120">
        <v>0</v>
      </c>
      <c r="N48" s="120">
        <v>0</v>
      </c>
      <c r="O48" s="120">
        <v>0</v>
      </c>
      <c r="P48" s="120">
        <v>0</v>
      </c>
      <c r="Q48" s="120">
        <v>0</v>
      </c>
      <c r="R48" s="120">
        <v>0</v>
      </c>
      <c r="S48" s="120">
        <v>0</v>
      </c>
      <c r="T48" s="120">
        <v>0</v>
      </c>
      <c r="U48" s="120">
        <v>0</v>
      </c>
      <c r="V48" s="119">
        <f t="shared" si="4"/>
        <v>0</v>
      </c>
      <c r="W48" s="117">
        <f t="shared" si="2"/>
        <v>0</v>
      </c>
      <c r="X48" s="128" t="s">
        <v>807</v>
      </c>
      <c r="Y48" s="120">
        <v>0</v>
      </c>
      <c r="Z48" s="120">
        <v>0</v>
      </c>
      <c r="AA48" s="129" t="str">
        <f t="shared" si="5"/>
        <v/>
      </c>
    </row>
    <row r="49" spans="2:27" x14ac:dyDescent="0.2">
      <c r="I49" s="48" t="s">
        <v>12</v>
      </c>
      <c r="J49" s="23">
        <f>SUM(J41:J48)</f>
        <v>0</v>
      </c>
      <c r="L49" s="121">
        <f t="shared" ref="L49:U49" si="6">SUMPRODUCT($I$41:$I$48,L41:L48)</f>
        <v>0</v>
      </c>
      <c r="M49" s="121">
        <f t="shared" si="6"/>
        <v>0</v>
      </c>
      <c r="N49" s="121">
        <f t="shared" si="6"/>
        <v>0</v>
      </c>
      <c r="O49" s="121">
        <f t="shared" si="6"/>
        <v>0</v>
      </c>
      <c r="P49" s="121">
        <f t="shared" si="6"/>
        <v>0</v>
      </c>
      <c r="Q49" s="121">
        <f t="shared" si="6"/>
        <v>0</v>
      </c>
      <c r="R49" s="121">
        <f t="shared" si="6"/>
        <v>0</v>
      </c>
      <c r="S49" s="121">
        <f t="shared" si="6"/>
        <v>0</v>
      </c>
      <c r="T49" s="121">
        <f t="shared" si="6"/>
        <v>0</v>
      </c>
      <c r="U49" s="121">
        <f t="shared" si="6"/>
        <v>0</v>
      </c>
      <c r="V49" s="121">
        <f>SUM(L49:U49)</f>
        <v>0</v>
      </c>
      <c r="X49" s="18" t="s">
        <v>808</v>
      </c>
      <c r="Y49" s="121">
        <f>SUMPRODUCT($I$41:$I$48,Y41:Y48)</f>
        <v>0</v>
      </c>
      <c r="Z49" s="121">
        <f>SUMPRODUCT($I$41:$I$48,Z41:Z48)</f>
        <v>0</v>
      </c>
    </row>
    <row r="50" spans="2:27" ht="12.75" customHeight="1" x14ac:dyDescent="0.2">
      <c r="B50" s="20" t="s">
        <v>804</v>
      </c>
      <c r="X50" s="18" t="s">
        <v>808</v>
      </c>
      <c r="Y50" s="253" t="str">
        <f>Y39</f>
        <v>Hasta 31/10/22</v>
      </c>
      <c r="Z50" s="253" t="str">
        <f>Z39</f>
        <v>Desde 01/11/22</v>
      </c>
    </row>
    <row r="51" spans="2:27" x14ac:dyDescent="0.2">
      <c r="B51" s="18" t="s">
        <v>719</v>
      </c>
      <c r="J51" s="18" t="s">
        <v>728</v>
      </c>
      <c r="L51" s="115" t="str">
        <f t="shared" ref="L51:V51" si="7">L$37</f>
        <v>Fase 1</v>
      </c>
      <c r="M51" s="115" t="str">
        <f t="shared" si="7"/>
        <v>Fase 2</v>
      </c>
      <c r="N51" s="115" t="str">
        <f t="shared" si="7"/>
        <v>Fase 3</v>
      </c>
      <c r="O51" s="115" t="str">
        <f t="shared" si="7"/>
        <v>Fase 4</v>
      </c>
      <c r="P51" s="115" t="str">
        <f t="shared" si="7"/>
        <v>Fase 5</v>
      </c>
      <c r="Q51" s="115" t="str">
        <f t="shared" si="7"/>
        <v>Fase 6</v>
      </c>
      <c r="R51" s="115" t="str">
        <f t="shared" si="7"/>
        <v>Fase 7</v>
      </c>
      <c r="S51" s="115" t="str">
        <f t="shared" si="7"/>
        <v>Fase 8</v>
      </c>
      <c r="T51" s="115" t="str">
        <f t="shared" si="7"/>
        <v>Fase 9</v>
      </c>
      <c r="U51" s="115" t="str">
        <f t="shared" si="7"/>
        <v>Fase 10</v>
      </c>
      <c r="V51" s="115" t="str">
        <f t="shared" si="7"/>
        <v>TOTAL</v>
      </c>
      <c r="X51" s="18" t="s">
        <v>808</v>
      </c>
      <c r="Y51" s="253"/>
      <c r="Z51" s="253"/>
    </row>
    <row r="52" spans="2:27" x14ac:dyDescent="0.2">
      <c r="B52" s="254"/>
      <c r="C52" s="250"/>
      <c r="D52" s="250"/>
      <c r="E52" s="250"/>
      <c r="F52" s="250"/>
      <c r="G52" s="250"/>
      <c r="H52" s="250"/>
      <c r="I52" s="251"/>
      <c r="J52" s="22">
        <f>V52</f>
        <v>0</v>
      </c>
      <c r="K52" s="116" t="s">
        <v>807</v>
      </c>
      <c r="L52" s="76">
        <v>0</v>
      </c>
      <c r="M52" s="76">
        <v>0</v>
      </c>
      <c r="N52" s="76">
        <v>0</v>
      </c>
      <c r="O52" s="76">
        <v>0</v>
      </c>
      <c r="P52" s="76">
        <v>0</v>
      </c>
      <c r="Q52" s="76">
        <v>0</v>
      </c>
      <c r="R52" s="76">
        <v>0</v>
      </c>
      <c r="S52" s="76">
        <v>0</v>
      </c>
      <c r="T52" s="76">
        <v>0</v>
      </c>
      <c r="U52" s="76">
        <v>0</v>
      </c>
      <c r="V52" s="121">
        <f t="shared" ref="V52:V58" si="8">SUM(L52:U52)</f>
        <v>0</v>
      </c>
      <c r="W52" s="117">
        <f t="shared" ref="W52:W57" si="9">B52</f>
        <v>0</v>
      </c>
      <c r="X52" s="128" t="s">
        <v>807</v>
      </c>
      <c r="Y52" s="76">
        <v>0</v>
      </c>
      <c r="Z52" s="76">
        <v>0</v>
      </c>
      <c r="AA52" s="129" t="str">
        <f t="shared" ref="AA52:AA57" si="10">IF(V52&lt;&gt;(Y52+Z52),"ERROR. El total no coincide con el desglose por fases","")</f>
        <v/>
      </c>
    </row>
    <row r="53" spans="2:27" x14ac:dyDescent="0.2">
      <c r="B53" s="254"/>
      <c r="C53" s="250"/>
      <c r="D53" s="250"/>
      <c r="E53" s="250"/>
      <c r="F53" s="250"/>
      <c r="G53" s="250"/>
      <c r="H53" s="250"/>
      <c r="I53" s="251"/>
      <c r="J53" s="22">
        <f t="shared" ref="J53:J58" si="11">V53</f>
        <v>0</v>
      </c>
      <c r="K53" s="116" t="s">
        <v>807</v>
      </c>
      <c r="L53" s="76">
        <v>0</v>
      </c>
      <c r="M53" s="76">
        <v>0</v>
      </c>
      <c r="N53" s="76">
        <v>0</v>
      </c>
      <c r="O53" s="76">
        <v>0</v>
      </c>
      <c r="P53" s="76">
        <v>0</v>
      </c>
      <c r="Q53" s="76">
        <v>0</v>
      </c>
      <c r="R53" s="76">
        <v>0</v>
      </c>
      <c r="S53" s="76">
        <v>0</v>
      </c>
      <c r="T53" s="76">
        <v>0</v>
      </c>
      <c r="U53" s="76">
        <v>0</v>
      </c>
      <c r="V53" s="121">
        <f t="shared" si="8"/>
        <v>0</v>
      </c>
      <c r="W53" s="117">
        <f t="shared" si="9"/>
        <v>0</v>
      </c>
      <c r="X53" s="128" t="s">
        <v>807</v>
      </c>
      <c r="Y53" s="76">
        <v>0</v>
      </c>
      <c r="Z53" s="76">
        <v>0</v>
      </c>
      <c r="AA53" s="129" t="str">
        <f t="shared" si="10"/>
        <v/>
      </c>
    </row>
    <row r="54" spans="2:27" x14ac:dyDescent="0.2">
      <c r="B54" s="254"/>
      <c r="C54" s="250"/>
      <c r="D54" s="250"/>
      <c r="E54" s="250"/>
      <c r="F54" s="250"/>
      <c r="G54" s="250"/>
      <c r="H54" s="250"/>
      <c r="I54" s="251"/>
      <c r="J54" s="22">
        <f t="shared" si="11"/>
        <v>0</v>
      </c>
      <c r="K54" s="116" t="s">
        <v>807</v>
      </c>
      <c r="L54" s="76">
        <v>0</v>
      </c>
      <c r="M54" s="76">
        <v>0</v>
      </c>
      <c r="N54" s="76">
        <v>0</v>
      </c>
      <c r="O54" s="76">
        <v>0</v>
      </c>
      <c r="P54" s="76">
        <v>0</v>
      </c>
      <c r="Q54" s="76">
        <v>0</v>
      </c>
      <c r="R54" s="76">
        <v>0</v>
      </c>
      <c r="S54" s="76">
        <v>0</v>
      </c>
      <c r="T54" s="76">
        <v>0</v>
      </c>
      <c r="U54" s="76">
        <v>0</v>
      </c>
      <c r="V54" s="121">
        <f t="shared" si="8"/>
        <v>0</v>
      </c>
      <c r="W54" s="117">
        <f t="shared" si="9"/>
        <v>0</v>
      </c>
      <c r="X54" s="128" t="s">
        <v>807</v>
      </c>
      <c r="Y54" s="76">
        <v>0</v>
      </c>
      <c r="Z54" s="76">
        <v>0</v>
      </c>
      <c r="AA54" s="129" t="str">
        <f t="shared" si="10"/>
        <v/>
      </c>
    </row>
    <row r="55" spans="2:27" x14ac:dyDescent="0.2">
      <c r="B55" s="254"/>
      <c r="C55" s="250"/>
      <c r="D55" s="250"/>
      <c r="E55" s="250"/>
      <c r="F55" s="250"/>
      <c r="G55" s="250"/>
      <c r="H55" s="250"/>
      <c r="I55" s="251"/>
      <c r="J55" s="22">
        <f t="shared" si="11"/>
        <v>0</v>
      </c>
      <c r="K55" s="116" t="s">
        <v>807</v>
      </c>
      <c r="L55" s="76">
        <v>0</v>
      </c>
      <c r="M55" s="76">
        <v>0</v>
      </c>
      <c r="N55" s="76">
        <v>0</v>
      </c>
      <c r="O55" s="76">
        <v>0</v>
      </c>
      <c r="P55" s="76">
        <v>0</v>
      </c>
      <c r="Q55" s="76">
        <v>0</v>
      </c>
      <c r="R55" s="76">
        <v>0</v>
      </c>
      <c r="S55" s="76">
        <v>0</v>
      </c>
      <c r="T55" s="76">
        <v>0</v>
      </c>
      <c r="U55" s="76">
        <v>0</v>
      </c>
      <c r="V55" s="121">
        <f>SUM(L55:U55)</f>
        <v>0</v>
      </c>
      <c r="W55" s="117">
        <f t="shared" si="9"/>
        <v>0</v>
      </c>
      <c r="X55" s="128" t="s">
        <v>807</v>
      </c>
      <c r="Y55" s="76">
        <v>0</v>
      </c>
      <c r="Z55" s="76">
        <v>0</v>
      </c>
      <c r="AA55" s="129" t="str">
        <f t="shared" si="10"/>
        <v/>
      </c>
    </row>
    <row r="56" spans="2:27" x14ac:dyDescent="0.2">
      <c r="B56" s="254"/>
      <c r="C56" s="250"/>
      <c r="D56" s="250"/>
      <c r="E56" s="250"/>
      <c r="F56" s="250"/>
      <c r="G56" s="250"/>
      <c r="H56" s="250"/>
      <c r="I56" s="251"/>
      <c r="J56" s="22">
        <f t="shared" si="11"/>
        <v>0</v>
      </c>
      <c r="K56" s="116" t="s">
        <v>807</v>
      </c>
      <c r="L56" s="76">
        <v>0</v>
      </c>
      <c r="M56" s="76">
        <v>0</v>
      </c>
      <c r="N56" s="76">
        <v>0</v>
      </c>
      <c r="O56" s="76">
        <v>0</v>
      </c>
      <c r="P56" s="76">
        <v>0</v>
      </c>
      <c r="Q56" s="76">
        <v>0</v>
      </c>
      <c r="R56" s="76">
        <v>0</v>
      </c>
      <c r="S56" s="76">
        <v>0</v>
      </c>
      <c r="T56" s="76">
        <v>0</v>
      </c>
      <c r="U56" s="76">
        <v>0</v>
      </c>
      <c r="V56" s="121">
        <f>SUM(L56:U56)</f>
        <v>0</v>
      </c>
      <c r="W56" s="117">
        <f t="shared" si="9"/>
        <v>0</v>
      </c>
      <c r="X56" s="128" t="s">
        <v>807</v>
      </c>
      <c r="Y56" s="76">
        <v>0</v>
      </c>
      <c r="Z56" s="76">
        <v>0</v>
      </c>
      <c r="AA56" s="129" t="str">
        <f t="shared" si="10"/>
        <v/>
      </c>
    </row>
    <row r="57" spans="2:27" x14ac:dyDescent="0.2">
      <c r="B57" s="254"/>
      <c r="C57" s="250"/>
      <c r="D57" s="250"/>
      <c r="E57" s="250"/>
      <c r="F57" s="250"/>
      <c r="G57" s="250"/>
      <c r="H57" s="250"/>
      <c r="I57" s="251"/>
      <c r="J57" s="22">
        <f t="shared" si="11"/>
        <v>0</v>
      </c>
      <c r="K57" s="116" t="s">
        <v>807</v>
      </c>
      <c r="L57" s="76">
        <v>0</v>
      </c>
      <c r="M57" s="76">
        <v>0</v>
      </c>
      <c r="N57" s="76">
        <v>0</v>
      </c>
      <c r="O57" s="76">
        <v>0</v>
      </c>
      <c r="P57" s="76">
        <v>0</v>
      </c>
      <c r="Q57" s="76">
        <v>0</v>
      </c>
      <c r="R57" s="76">
        <v>0</v>
      </c>
      <c r="S57" s="76">
        <v>0</v>
      </c>
      <c r="T57" s="76">
        <v>0</v>
      </c>
      <c r="U57" s="76">
        <v>0</v>
      </c>
      <c r="V57" s="121">
        <f t="shared" si="8"/>
        <v>0</v>
      </c>
      <c r="W57" s="117">
        <f t="shared" si="9"/>
        <v>0</v>
      </c>
      <c r="X57" s="128" t="s">
        <v>807</v>
      </c>
      <c r="Y57" s="76">
        <v>0</v>
      </c>
      <c r="Z57" s="76">
        <v>0</v>
      </c>
      <c r="AA57" s="129" t="str">
        <f t="shared" si="10"/>
        <v/>
      </c>
    </row>
    <row r="58" spans="2:27" x14ac:dyDescent="0.2">
      <c r="I58" s="48" t="s">
        <v>12</v>
      </c>
      <c r="J58" s="23">
        <f t="shared" si="11"/>
        <v>0</v>
      </c>
      <c r="L58" s="121">
        <f>SUM(L52:L57)</f>
        <v>0</v>
      </c>
      <c r="M58" s="121">
        <f t="shared" ref="M58:U58" si="12">SUM(M52:M57)</f>
        <v>0</v>
      </c>
      <c r="N58" s="121">
        <f t="shared" si="12"/>
        <v>0</v>
      </c>
      <c r="O58" s="121">
        <f t="shared" si="12"/>
        <v>0</v>
      </c>
      <c r="P58" s="121">
        <f t="shared" si="12"/>
        <v>0</v>
      </c>
      <c r="Q58" s="121">
        <f t="shared" si="12"/>
        <v>0</v>
      </c>
      <c r="R58" s="121">
        <f t="shared" si="12"/>
        <v>0</v>
      </c>
      <c r="S58" s="121">
        <f t="shared" si="12"/>
        <v>0</v>
      </c>
      <c r="T58" s="121">
        <f t="shared" si="12"/>
        <v>0</v>
      </c>
      <c r="U58" s="121">
        <f t="shared" si="12"/>
        <v>0</v>
      </c>
      <c r="V58" s="121">
        <f t="shared" si="8"/>
        <v>0</v>
      </c>
      <c r="X58" s="18" t="s">
        <v>808</v>
      </c>
      <c r="Y58" s="121">
        <f>SUM(Y52:Y57)</f>
        <v>0</v>
      </c>
      <c r="Z58" s="121">
        <f>SUM(Z52:Z57)</f>
        <v>0</v>
      </c>
    </row>
    <row r="59" spans="2:27" ht="12.75" customHeight="1" x14ac:dyDescent="0.2">
      <c r="B59" s="20" t="s">
        <v>805</v>
      </c>
      <c r="X59" s="18" t="s">
        <v>808</v>
      </c>
      <c r="Y59" s="253" t="str">
        <f>Y39</f>
        <v>Hasta 31/10/22</v>
      </c>
      <c r="Z59" s="253" t="str">
        <f>Z39</f>
        <v>Desde 01/11/22</v>
      </c>
    </row>
    <row r="60" spans="2:27" x14ac:dyDescent="0.2">
      <c r="B60" s="18" t="s">
        <v>826</v>
      </c>
      <c r="E60" s="18" t="s">
        <v>827</v>
      </c>
      <c r="H60" s="18" t="s">
        <v>828</v>
      </c>
      <c r="J60" s="18" t="s">
        <v>728</v>
      </c>
      <c r="L60" s="115" t="str">
        <f t="shared" ref="L60:V60" si="13">L$37</f>
        <v>Fase 1</v>
      </c>
      <c r="M60" s="115" t="str">
        <f t="shared" si="13"/>
        <v>Fase 2</v>
      </c>
      <c r="N60" s="115" t="str">
        <f t="shared" si="13"/>
        <v>Fase 3</v>
      </c>
      <c r="O60" s="115" t="str">
        <f t="shared" si="13"/>
        <v>Fase 4</v>
      </c>
      <c r="P60" s="115" t="str">
        <f t="shared" si="13"/>
        <v>Fase 5</v>
      </c>
      <c r="Q60" s="115" t="str">
        <f t="shared" si="13"/>
        <v>Fase 6</v>
      </c>
      <c r="R60" s="115" t="str">
        <f t="shared" si="13"/>
        <v>Fase 7</v>
      </c>
      <c r="S60" s="115" t="str">
        <f t="shared" si="13"/>
        <v>Fase 8</v>
      </c>
      <c r="T60" s="115" t="str">
        <f t="shared" si="13"/>
        <v>Fase 9</v>
      </c>
      <c r="U60" s="115" t="str">
        <f t="shared" si="13"/>
        <v>Fase 10</v>
      </c>
      <c r="V60" s="115" t="str">
        <f t="shared" si="13"/>
        <v>TOTAL</v>
      </c>
      <c r="X60" s="18" t="s">
        <v>808</v>
      </c>
      <c r="Y60" s="253"/>
      <c r="Z60" s="253"/>
    </row>
    <row r="61" spans="2:27" x14ac:dyDescent="0.2">
      <c r="B61" s="246"/>
      <c r="C61" s="238"/>
      <c r="D61" s="238"/>
      <c r="E61" s="246"/>
      <c r="F61" s="238"/>
      <c r="G61" s="238"/>
      <c r="H61" s="238"/>
      <c r="I61" s="238"/>
      <c r="J61" s="22">
        <f t="shared" ref="J61:J68" si="14">V61</f>
        <v>0</v>
      </c>
      <c r="K61" s="116" t="s">
        <v>807</v>
      </c>
      <c r="L61" s="76">
        <v>0</v>
      </c>
      <c r="M61" s="76">
        <v>0</v>
      </c>
      <c r="N61" s="76">
        <v>0</v>
      </c>
      <c r="O61" s="76">
        <v>0</v>
      </c>
      <c r="P61" s="76">
        <v>0</v>
      </c>
      <c r="Q61" s="76">
        <v>0</v>
      </c>
      <c r="R61" s="76">
        <v>0</v>
      </c>
      <c r="S61" s="76">
        <v>0</v>
      </c>
      <c r="T61" s="76">
        <v>0</v>
      </c>
      <c r="U61" s="76">
        <v>0</v>
      </c>
      <c r="V61" s="121">
        <f t="shared" ref="V61:V68" si="15">SUM(L61:U61)</f>
        <v>0</v>
      </c>
      <c r="W61" s="117">
        <f t="shared" ref="W61:W67" si="16">B61</f>
        <v>0</v>
      </c>
      <c r="X61" s="128" t="s">
        <v>807</v>
      </c>
      <c r="Y61" s="76">
        <v>0</v>
      </c>
      <c r="Z61" s="76">
        <v>0</v>
      </c>
      <c r="AA61" s="129" t="str">
        <f t="shared" ref="AA61:AA67" si="17">IF(V61&lt;&gt;(Y61+Z61),"ERROR. El total no coincide con el desglose por fases","")</f>
        <v/>
      </c>
    </row>
    <row r="62" spans="2:27" x14ac:dyDescent="0.2">
      <c r="B62" s="246"/>
      <c r="C62" s="238"/>
      <c r="D62" s="238"/>
      <c r="E62" s="246"/>
      <c r="F62" s="238"/>
      <c r="G62" s="238"/>
      <c r="H62" s="238"/>
      <c r="I62" s="238"/>
      <c r="J62" s="22">
        <f t="shared" si="14"/>
        <v>0</v>
      </c>
      <c r="K62" s="116" t="s">
        <v>807</v>
      </c>
      <c r="L62" s="76">
        <v>0</v>
      </c>
      <c r="M62" s="76">
        <v>0</v>
      </c>
      <c r="N62" s="76">
        <v>0</v>
      </c>
      <c r="O62" s="76">
        <v>0</v>
      </c>
      <c r="P62" s="76">
        <v>0</v>
      </c>
      <c r="Q62" s="76">
        <v>0</v>
      </c>
      <c r="R62" s="76">
        <v>0</v>
      </c>
      <c r="S62" s="76">
        <v>0</v>
      </c>
      <c r="T62" s="76">
        <v>0</v>
      </c>
      <c r="U62" s="76">
        <v>0</v>
      </c>
      <c r="V62" s="121">
        <f>SUM(L62:U62)</f>
        <v>0</v>
      </c>
      <c r="W62" s="117">
        <f t="shared" si="16"/>
        <v>0</v>
      </c>
      <c r="X62" s="128" t="s">
        <v>807</v>
      </c>
      <c r="Y62" s="76">
        <v>0</v>
      </c>
      <c r="Z62" s="76">
        <v>0</v>
      </c>
      <c r="AA62" s="129" t="str">
        <f t="shared" si="17"/>
        <v/>
      </c>
    </row>
    <row r="63" spans="2:27" x14ac:dyDescent="0.2">
      <c r="B63" s="246"/>
      <c r="C63" s="238"/>
      <c r="D63" s="238"/>
      <c r="E63" s="246"/>
      <c r="F63" s="238"/>
      <c r="G63" s="238"/>
      <c r="H63" s="238"/>
      <c r="I63" s="238"/>
      <c r="J63" s="22">
        <f t="shared" si="14"/>
        <v>0</v>
      </c>
      <c r="K63" s="116" t="s">
        <v>807</v>
      </c>
      <c r="L63" s="76">
        <v>0</v>
      </c>
      <c r="M63" s="76">
        <v>0</v>
      </c>
      <c r="N63" s="76">
        <v>0</v>
      </c>
      <c r="O63" s="76">
        <v>0</v>
      </c>
      <c r="P63" s="76">
        <v>0</v>
      </c>
      <c r="Q63" s="76">
        <v>0</v>
      </c>
      <c r="R63" s="76">
        <v>0</v>
      </c>
      <c r="S63" s="76">
        <v>0</v>
      </c>
      <c r="T63" s="76">
        <v>0</v>
      </c>
      <c r="U63" s="76">
        <v>0</v>
      </c>
      <c r="V63" s="121">
        <f>SUM(L63:U63)</f>
        <v>0</v>
      </c>
      <c r="W63" s="117">
        <f t="shared" si="16"/>
        <v>0</v>
      </c>
      <c r="X63" s="128" t="s">
        <v>807</v>
      </c>
      <c r="Y63" s="76">
        <v>0</v>
      </c>
      <c r="Z63" s="76">
        <v>0</v>
      </c>
      <c r="AA63" s="129" t="str">
        <f t="shared" si="17"/>
        <v/>
      </c>
    </row>
    <row r="64" spans="2:27" x14ac:dyDescent="0.2">
      <c r="B64" s="246"/>
      <c r="C64" s="238"/>
      <c r="D64" s="238"/>
      <c r="E64" s="246"/>
      <c r="F64" s="238"/>
      <c r="G64" s="238"/>
      <c r="H64" s="238"/>
      <c r="I64" s="238"/>
      <c r="J64" s="22">
        <f t="shared" si="14"/>
        <v>0</v>
      </c>
      <c r="K64" s="116" t="s">
        <v>807</v>
      </c>
      <c r="L64" s="76">
        <v>0</v>
      </c>
      <c r="M64" s="76">
        <v>0</v>
      </c>
      <c r="N64" s="76">
        <v>0</v>
      </c>
      <c r="O64" s="76">
        <v>0</v>
      </c>
      <c r="P64" s="76">
        <v>0</v>
      </c>
      <c r="Q64" s="76">
        <v>0</v>
      </c>
      <c r="R64" s="76">
        <v>0</v>
      </c>
      <c r="S64" s="76">
        <v>0</v>
      </c>
      <c r="T64" s="76">
        <v>0</v>
      </c>
      <c r="U64" s="76">
        <v>0</v>
      </c>
      <c r="V64" s="121">
        <f t="shared" si="15"/>
        <v>0</v>
      </c>
      <c r="W64" s="117">
        <f t="shared" si="16"/>
        <v>0</v>
      </c>
      <c r="X64" s="128" t="s">
        <v>807</v>
      </c>
      <c r="Y64" s="76">
        <v>0</v>
      </c>
      <c r="Z64" s="76">
        <v>0</v>
      </c>
      <c r="AA64" s="129" t="str">
        <f t="shared" si="17"/>
        <v/>
      </c>
    </row>
    <row r="65" spans="2:27" x14ac:dyDescent="0.2">
      <c r="B65" s="246"/>
      <c r="C65" s="238"/>
      <c r="D65" s="238"/>
      <c r="E65" s="246"/>
      <c r="F65" s="238"/>
      <c r="G65" s="238"/>
      <c r="H65" s="238"/>
      <c r="I65" s="238"/>
      <c r="J65" s="22">
        <f t="shared" si="14"/>
        <v>0</v>
      </c>
      <c r="K65" s="116" t="s">
        <v>807</v>
      </c>
      <c r="L65" s="76">
        <v>0</v>
      </c>
      <c r="M65" s="76">
        <v>0</v>
      </c>
      <c r="N65" s="76">
        <v>0</v>
      </c>
      <c r="O65" s="76">
        <v>0</v>
      </c>
      <c r="P65" s="76">
        <v>0</v>
      </c>
      <c r="Q65" s="76">
        <v>0</v>
      </c>
      <c r="R65" s="76">
        <v>0</v>
      </c>
      <c r="S65" s="76">
        <v>0</v>
      </c>
      <c r="T65" s="76">
        <v>0</v>
      </c>
      <c r="U65" s="76">
        <v>0</v>
      </c>
      <c r="V65" s="121">
        <f t="shared" si="15"/>
        <v>0</v>
      </c>
      <c r="W65" s="117">
        <f t="shared" si="16"/>
        <v>0</v>
      </c>
      <c r="X65" s="128" t="s">
        <v>807</v>
      </c>
      <c r="Y65" s="76">
        <v>0</v>
      </c>
      <c r="Z65" s="76">
        <v>0</v>
      </c>
      <c r="AA65" s="129" t="str">
        <f t="shared" si="17"/>
        <v/>
      </c>
    </row>
    <row r="66" spans="2:27" x14ac:dyDescent="0.2">
      <c r="B66" s="246"/>
      <c r="C66" s="238"/>
      <c r="D66" s="238"/>
      <c r="E66" s="246"/>
      <c r="F66" s="238"/>
      <c r="G66" s="238"/>
      <c r="H66" s="238"/>
      <c r="I66" s="238"/>
      <c r="J66" s="22">
        <f t="shared" si="14"/>
        <v>0</v>
      </c>
      <c r="K66" s="116" t="s">
        <v>807</v>
      </c>
      <c r="L66" s="76">
        <v>0</v>
      </c>
      <c r="M66" s="76">
        <v>0</v>
      </c>
      <c r="N66" s="76">
        <v>0</v>
      </c>
      <c r="O66" s="76">
        <v>0</v>
      </c>
      <c r="P66" s="76">
        <v>0</v>
      </c>
      <c r="Q66" s="76">
        <v>0</v>
      </c>
      <c r="R66" s="76">
        <v>0</v>
      </c>
      <c r="S66" s="76">
        <v>0</v>
      </c>
      <c r="T66" s="76">
        <v>0</v>
      </c>
      <c r="U66" s="76">
        <v>0</v>
      </c>
      <c r="V66" s="121">
        <f t="shared" si="15"/>
        <v>0</v>
      </c>
      <c r="W66" s="117">
        <f t="shared" si="16"/>
        <v>0</v>
      </c>
      <c r="X66" s="128" t="s">
        <v>807</v>
      </c>
      <c r="Y66" s="76">
        <v>0</v>
      </c>
      <c r="Z66" s="76">
        <v>0</v>
      </c>
      <c r="AA66" s="129" t="str">
        <f t="shared" si="17"/>
        <v/>
      </c>
    </row>
    <row r="67" spans="2:27" x14ac:dyDescent="0.2">
      <c r="B67" s="246"/>
      <c r="C67" s="238"/>
      <c r="D67" s="238"/>
      <c r="E67" s="246"/>
      <c r="F67" s="238"/>
      <c r="G67" s="238"/>
      <c r="H67" s="238"/>
      <c r="I67" s="238"/>
      <c r="J67" s="22">
        <f t="shared" si="14"/>
        <v>0</v>
      </c>
      <c r="K67" s="116" t="s">
        <v>807</v>
      </c>
      <c r="L67" s="76">
        <v>0</v>
      </c>
      <c r="M67" s="76">
        <v>0</v>
      </c>
      <c r="N67" s="76">
        <v>0</v>
      </c>
      <c r="O67" s="76">
        <v>0</v>
      </c>
      <c r="P67" s="76">
        <v>0</v>
      </c>
      <c r="Q67" s="76">
        <v>0</v>
      </c>
      <c r="R67" s="76">
        <v>0</v>
      </c>
      <c r="S67" s="76">
        <v>0</v>
      </c>
      <c r="T67" s="76">
        <v>0</v>
      </c>
      <c r="U67" s="76">
        <v>0</v>
      </c>
      <c r="V67" s="121">
        <f t="shared" si="15"/>
        <v>0</v>
      </c>
      <c r="W67" s="117">
        <f t="shared" si="16"/>
        <v>0</v>
      </c>
      <c r="X67" s="128" t="s">
        <v>807</v>
      </c>
      <c r="Y67" s="76">
        <v>0</v>
      </c>
      <c r="Z67" s="76">
        <v>0</v>
      </c>
      <c r="AA67" s="129" t="str">
        <f t="shared" si="17"/>
        <v/>
      </c>
    </row>
    <row r="68" spans="2:27" x14ac:dyDescent="0.2">
      <c r="I68" s="48" t="s">
        <v>12</v>
      </c>
      <c r="J68" s="23">
        <f t="shared" si="14"/>
        <v>0</v>
      </c>
      <c r="L68" s="121">
        <f t="shared" ref="L68:U68" si="18">SUM(L61:L67)</f>
        <v>0</v>
      </c>
      <c r="M68" s="121">
        <f t="shared" si="18"/>
        <v>0</v>
      </c>
      <c r="N68" s="121">
        <f t="shared" si="18"/>
        <v>0</v>
      </c>
      <c r="O68" s="121">
        <f t="shared" si="18"/>
        <v>0</v>
      </c>
      <c r="P68" s="121">
        <f t="shared" si="18"/>
        <v>0</v>
      </c>
      <c r="Q68" s="121">
        <f t="shared" si="18"/>
        <v>0</v>
      </c>
      <c r="R68" s="121">
        <f t="shared" si="18"/>
        <v>0</v>
      </c>
      <c r="S68" s="121">
        <f t="shared" si="18"/>
        <v>0</v>
      </c>
      <c r="T68" s="121">
        <f t="shared" si="18"/>
        <v>0</v>
      </c>
      <c r="U68" s="121">
        <f t="shared" si="18"/>
        <v>0</v>
      </c>
      <c r="V68" s="121">
        <f t="shared" si="15"/>
        <v>0</v>
      </c>
      <c r="X68" s="18" t="s">
        <v>808</v>
      </c>
      <c r="Y68" s="121">
        <f>SUM(Y61:Y67)</f>
        <v>0</v>
      </c>
      <c r="Z68" s="121">
        <f>SUM(Z61:Z67)</f>
        <v>0</v>
      </c>
    </row>
    <row r="69" spans="2:27" x14ac:dyDescent="0.2">
      <c r="B69" s="20" t="s">
        <v>732</v>
      </c>
      <c r="D69" s="48"/>
      <c r="E69" s="49"/>
      <c r="L69" s="123"/>
      <c r="X69" s="18" t="s">
        <v>808</v>
      </c>
    </row>
    <row r="70" spans="2:27" x14ac:dyDescent="0.2">
      <c r="B70" s="222" t="s">
        <v>829</v>
      </c>
      <c r="C70" s="222"/>
      <c r="D70" s="222"/>
      <c r="E70" s="59">
        <v>0</v>
      </c>
      <c r="F70" s="130">
        <f>+E70/($E$74+0.001)</f>
        <v>0</v>
      </c>
      <c r="X70" s="18" t="s">
        <v>808</v>
      </c>
    </row>
    <row r="71" spans="2:27" x14ac:dyDescent="0.2">
      <c r="B71" s="222" t="s">
        <v>733</v>
      </c>
      <c r="C71" s="222"/>
      <c r="D71" s="222"/>
      <c r="E71" s="59">
        <v>0</v>
      </c>
      <c r="F71" s="130">
        <f>+E71/($E$74+0.001)</f>
        <v>0</v>
      </c>
      <c r="G71" s="123" t="str">
        <f>IF(E71&lt;&gt;0,"Describir en la memoria otras ayudas solicitadas/recibidas","")</f>
        <v/>
      </c>
      <c r="L71" s="20" t="s">
        <v>806</v>
      </c>
      <c r="X71" s="18" t="s">
        <v>808</v>
      </c>
    </row>
    <row r="72" spans="2:27" x14ac:dyDescent="0.2">
      <c r="B72" s="222" t="s">
        <v>734</v>
      </c>
      <c r="C72" s="222"/>
      <c r="D72" s="222"/>
      <c r="E72" s="59">
        <v>0</v>
      </c>
      <c r="F72" s="130">
        <f>+E72/($E$74+0.001)</f>
        <v>0</v>
      </c>
      <c r="G72" s="123" t="str">
        <f>IF(E72&lt;&gt;0,"Describir en la memoria otras ayudas solicitadas/recibidas","")</f>
        <v/>
      </c>
      <c r="L72" s="111" t="str">
        <f t="shared" ref="L72:V73" si="19">L37</f>
        <v>Fase 1</v>
      </c>
      <c r="M72" s="111" t="str">
        <f t="shared" si="19"/>
        <v>Fase 2</v>
      </c>
      <c r="N72" s="111" t="str">
        <f t="shared" si="19"/>
        <v>Fase 3</v>
      </c>
      <c r="O72" s="111" t="str">
        <f t="shared" si="19"/>
        <v>Fase 4</v>
      </c>
      <c r="P72" s="111" t="str">
        <f t="shared" si="19"/>
        <v>Fase 5</v>
      </c>
      <c r="Q72" s="111" t="str">
        <f t="shared" si="19"/>
        <v>Fase 6</v>
      </c>
      <c r="R72" s="111" t="str">
        <f t="shared" si="19"/>
        <v>Fase 7</v>
      </c>
      <c r="S72" s="111" t="str">
        <f t="shared" si="19"/>
        <v>Fase 8</v>
      </c>
      <c r="T72" s="111" t="str">
        <f t="shared" si="19"/>
        <v>Fase 9</v>
      </c>
      <c r="U72" s="111" t="str">
        <f t="shared" si="19"/>
        <v>Fase 10</v>
      </c>
      <c r="V72" s="111" t="str">
        <f t="shared" si="19"/>
        <v>TOTAL</v>
      </c>
      <c r="X72" s="18" t="s">
        <v>808</v>
      </c>
      <c r="Y72" s="127" t="str">
        <f>Y38</f>
        <v>AÑO 2022</v>
      </c>
      <c r="Z72" s="127" t="str">
        <f>Z38</f>
        <v>AÑO 2023</v>
      </c>
    </row>
    <row r="73" spans="2:27" ht="12.75" customHeight="1" x14ac:dyDescent="0.2">
      <c r="B73" s="222" t="s">
        <v>735</v>
      </c>
      <c r="C73" s="222"/>
      <c r="D73" s="222"/>
      <c r="E73" s="22">
        <f>E74-SUM(E70:E72)</f>
        <v>0</v>
      </c>
      <c r="F73" s="130">
        <f>+E73/($E$74+0.001)</f>
        <v>0</v>
      </c>
      <c r="G73" s="123" t="str">
        <f>IF(E73&lt;&gt;0,"Describir en la memoria cómo se financia la actuación","")</f>
        <v/>
      </c>
      <c r="L73" s="247" t="str">
        <f t="shared" si="19"/>
        <v>análisis de datos</v>
      </c>
      <c r="M73" s="247">
        <f t="shared" si="19"/>
        <v>0</v>
      </c>
      <c r="N73" s="247">
        <f t="shared" si="19"/>
        <v>0</v>
      </c>
      <c r="O73" s="247">
        <f t="shared" si="19"/>
        <v>0</v>
      </c>
      <c r="P73" s="247">
        <f t="shared" si="19"/>
        <v>0</v>
      </c>
      <c r="Q73" s="247">
        <f t="shared" si="19"/>
        <v>0</v>
      </c>
      <c r="R73" s="247">
        <f t="shared" si="19"/>
        <v>0</v>
      </c>
      <c r="S73" s="247">
        <f t="shared" si="19"/>
        <v>0</v>
      </c>
      <c r="T73" s="247">
        <f t="shared" si="19"/>
        <v>0</v>
      </c>
      <c r="U73" s="247">
        <f t="shared" si="19"/>
        <v>0</v>
      </c>
      <c r="V73" s="113" t="str">
        <f>IF($C48&lt;&gt;FALSE(),$C48,"")</f>
        <v/>
      </c>
      <c r="X73" s="18" t="s">
        <v>808</v>
      </c>
      <c r="Y73" s="253" t="str">
        <f>Y$39</f>
        <v>Hasta 31/10/22</v>
      </c>
      <c r="Z73" s="253" t="str">
        <f>Z$39</f>
        <v>Desde 01/11/22</v>
      </c>
    </row>
    <row r="74" spans="2:27" x14ac:dyDescent="0.2">
      <c r="B74" s="222" t="s">
        <v>780</v>
      </c>
      <c r="C74" s="222"/>
      <c r="D74" s="222"/>
      <c r="E74" s="23">
        <f>SUM(J68,J58,J49)</f>
        <v>0</v>
      </c>
      <c r="F74" s="130">
        <f>+E74/($E$74+0.001)</f>
        <v>0</v>
      </c>
      <c r="L74" s="248"/>
      <c r="M74" s="248"/>
      <c r="N74" s="248"/>
      <c r="O74" s="248"/>
      <c r="P74" s="248"/>
      <c r="Q74" s="248"/>
      <c r="R74" s="248"/>
      <c r="S74" s="248"/>
      <c r="T74" s="248"/>
      <c r="U74" s="248"/>
      <c r="V74" s="114"/>
      <c r="X74" s="18" t="s">
        <v>808</v>
      </c>
      <c r="Y74" s="253"/>
      <c r="Z74" s="253"/>
    </row>
    <row r="75" spans="2:27" x14ac:dyDescent="0.2">
      <c r="L75" s="122">
        <f t="shared" ref="L75:V75" si="20">L49</f>
        <v>0</v>
      </c>
      <c r="M75" s="122">
        <f t="shared" si="20"/>
        <v>0</v>
      </c>
      <c r="N75" s="122">
        <f t="shared" si="20"/>
        <v>0</v>
      </c>
      <c r="O75" s="122">
        <f t="shared" si="20"/>
        <v>0</v>
      </c>
      <c r="P75" s="122">
        <f t="shared" si="20"/>
        <v>0</v>
      </c>
      <c r="Q75" s="122">
        <f t="shared" si="20"/>
        <v>0</v>
      </c>
      <c r="R75" s="122">
        <f t="shared" si="20"/>
        <v>0</v>
      </c>
      <c r="S75" s="122">
        <f t="shared" si="20"/>
        <v>0</v>
      </c>
      <c r="T75" s="122">
        <f t="shared" si="20"/>
        <v>0</v>
      </c>
      <c r="U75" s="122">
        <f t="shared" si="20"/>
        <v>0</v>
      </c>
      <c r="V75" s="121">
        <f t="shared" si="20"/>
        <v>0</v>
      </c>
      <c r="W75" s="117" t="s">
        <v>711</v>
      </c>
      <c r="X75" s="128" t="s">
        <v>807</v>
      </c>
      <c r="Y75" s="122">
        <f>Y49</f>
        <v>0</v>
      </c>
      <c r="Z75" s="122">
        <f>Z49</f>
        <v>0</v>
      </c>
    </row>
    <row r="76" spans="2:27" x14ac:dyDescent="0.2">
      <c r="E76" s="253" t="s">
        <v>908</v>
      </c>
      <c r="F76" s="253" t="s">
        <v>909</v>
      </c>
      <c r="I76" s="48"/>
      <c r="J76" s="49"/>
      <c r="L76" s="122">
        <f t="shared" ref="L76:V76" si="21">L58</f>
        <v>0</v>
      </c>
      <c r="M76" s="122">
        <f t="shared" si="21"/>
        <v>0</v>
      </c>
      <c r="N76" s="122">
        <f t="shared" si="21"/>
        <v>0</v>
      </c>
      <c r="O76" s="122">
        <f t="shared" si="21"/>
        <v>0</v>
      </c>
      <c r="P76" s="122">
        <f t="shared" si="21"/>
        <v>0</v>
      </c>
      <c r="Q76" s="122">
        <f t="shared" si="21"/>
        <v>0</v>
      </c>
      <c r="R76" s="122">
        <f t="shared" si="21"/>
        <v>0</v>
      </c>
      <c r="S76" s="122">
        <f t="shared" si="21"/>
        <v>0</v>
      </c>
      <c r="T76" s="122">
        <f t="shared" si="21"/>
        <v>0</v>
      </c>
      <c r="U76" s="122">
        <f t="shared" si="21"/>
        <v>0</v>
      </c>
      <c r="V76" s="121">
        <f t="shared" si="21"/>
        <v>0</v>
      </c>
      <c r="W76" s="117" t="s">
        <v>809</v>
      </c>
      <c r="X76" s="128" t="s">
        <v>807</v>
      </c>
      <c r="Y76" s="122">
        <f>Y58</f>
        <v>0</v>
      </c>
      <c r="Z76" s="122">
        <f>Z58</f>
        <v>0</v>
      </c>
    </row>
    <row r="77" spans="2:27" x14ac:dyDescent="0.2">
      <c r="B77" s="20" t="s">
        <v>730</v>
      </c>
      <c r="E77" s="253"/>
      <c r="F77" s="253"/>
      <c r="G77" s="131" t="s">
        <v>801</v>
      </c>
      <c r="L77" s="122">
        <f t="shared" ref="L77:V77" si="22">L68</f>
        <v>0</v>
      </c>
      <c r="M77" s="122">
        <f t="shared" si="22"/>
        <v>0</v>
      </c>
      <c r="N77" s="122">
        <f t="shared" si="22"/>
        <v>0</v>
      </c>
      <c r="O77" s="122">
        <f t="shared" si="22"/>
        <v>0</v>
      </c>
      <c r="P77" s="122">
        <f t="shared" si="22"/>
        <v>0</v>
      </c>
      <c r="Q77" s="122">
        <f t="shared" si="22"/>
        <v>0</v>
      </c>
      <c r="R77" s="122">
        <f t="shared" si="22"/>
        <v>0</v>
      </c>
      <c r="S77" s="122">
        <f t="shared" si="22"/>
        <v>0</v>
      </c>
      <c r="T77" s="122">
        <f t="shared" si="22"/>
        <v>0</v>
      </c>
      <c r="U77" s="122">
        <f t="shared" si="22"/>
        <v>0</v>
      </c>
      <c r="V77" s="121">
        <f t="shared" si="22"/>
        <v>0</v>
      </c>
      <c r="W77" s="117" t="s">
        <v>810</v>
      </c>
      <c r="X77" s="128" t="s">
        <v>807</v>
      </c>
      <c r="Y77" s="122">
        <f>Y68</f>
        <v>0</v>
      </c>
      <c r="Z77" s="122">
        <f>Z68</f>
        <v>0</v>
      </c>
    </row>
    <row r="78" spans="2:27" x14ac:dyDescent="0.2">
      <c r="B78" s="222" t="s">
        <v>731</v>
      </c>
      <c r="C78" s="222"/>
      <c r="D78" s="222"/>
      <c r="E78" s="22">
        <f t="shared" ref="E78:F80" si="23">Y75</f>
        <v>0</v>
      </c>
      <c r="F78" s="22">
        <f t="shared" si="23"/>
        <v>0</v>
      </c>
      <c r="G78" s="22">
        <f>SUM(E78:F78)</f>
        <v>0</v>
      </c>
      <c r="L78" s="121">
        <f>SUM(L75:L77)</f>
        <v>0</v>
      </c>
      <c r="M78" s="121">
        <f t="shared" ref="M78:V78" si="24">SUM(M75:M77)</f>
        <v>0</v>
      </c>
      <c r="N78" s="121">
        <f t="shared" si="24"/>
        <v>0</v>
      </c>
      <c r="O78" s="121">
        <f t="shared" si="24"/>
        <v>0</v>
      </c>
      <c r="P78" s="121">
        <f t="shared" si="24"/>
        <v>0</v>
      </c>
      <c r="Q78" s="121">
        <f t="shared" si="24"/>
        <v>0</v>
      </c>
      <c r="R78" s="121">
        <f t="shared" si="24"/>
        <v>0</v>
      </c>
      <c r="S78" s="121">
        <f t="shared" si="24"/>
        <v>0</v>
      </c>
      <c r="T78" s="121">
        <f t="shared" si="24"/>
        <v>0</v>
      </c>
      <c r="U78" s="121">
        <f t="shared" si="24"/>
        <v>0</v>
      </c>
      <c r="V78" s="121">
        <f t="shared" si="24"/>
        <v>0</v>
      </c>
      <c r="W78" s="118" t="s">
        <v>801</v>
      </c>
      <c r="X78" s="18" t="s">
        <v>808</v>
      </c>
      <c r="Y78" s="121">
        <f>SUM(Y75:Y77)</f>
        <v>0</v>
      </c>
      <c r="Z78" s="121">
        <f>SUM(Z75:Z77)</f>
        <v>0</v>
      </c>
    </row>
    <row r="79" spans="2:27" x14ac:dyDescent="0.2">
      <c r="B79" s="222" t="s">
        <v>727</v>
      </c>
      <c r="C79" s="222"/>
      <c r="D79" s="222"/>
      <c r="E79" s="22">
        <f t="shared" si="23"/>
        <v>0</v>
      </c>
      <c r="F79" s="22">
        <f t="shared" si="23"/>
        <v>0</v>
      </c>
      <c r="G79" s="22">
        <f>SUM(E79:F79)</f>
        <v>0</v>
      </c>
      <c r="H79" s="79"/>
      <c r="I79" s="79"/>
      <c r="J79" s="79"/>
    </row>
    <row r="80" spans="2:27" x14ac:dyDescent="0.2">
      <c r="B80" s="222" t="s">
        <v>729</v>
      </c>
      <c r="C80" s="222"/>
      <c r="D80" s="222"/>
      <c r="E80" s="22">
        <f t="shared" si="23"/>
        <v>0</v>
      </c>
      <c r="F80" s="22">
        <f t="shared" si="23"/>
        <v>0</v>
      </c>
      <c r="G80" s="22">
        <f>SUM(E80:F80)</f>
        <v>0</v>
      </c>
      <c r="H80" s="135"/>
      <c r="I80" s="135"/>
      <c r="J80" s="135"/>
    </row>
    <row r="81" spans="2:15" x14ac:dyDescent="0.2">
      <c r="B81" s="221" t="s">
        <v>12</v>
      </c>
      <c r="C81" s="221"/>
      <c r="D81" s="221"/>
      <c r="E81" s="23">
        <f>SUM(E78:E80)</f>
        <v>0</v>
      </c>
      <c r="F81" s="23">
        <f>SUM(F78:F80)</f>
        <v>0</v>
      </c>
      <c r="G81" s="23">
        <f>SUM(G78:G80)</f>
        <v>0</v>
      </c>
      <c r="H81" s="129" t="str">
        <f>IF(E74&lt;&gt;G81,"ERROR. El total no coincide con el desglose por periodos","")</f>
        <v/>
      </c>
    </row>
    <row r="83" spans="2:15" ht="13.5" thickBot="1" x14ac:dyDescent="0.25">
      <c r="B83" s="132" t="s">
        <v>844</v>
      </c>
    </row>
    <row r="84" spans="2:15" ht="14.25" thickTop="1" thickBot="1" x14ac:dyDescent="0.25">
      <c r="B84" s="132"/>
      <c r="C84" s="145" t="s">
        <v>830</v>
      </c>
    </row>
    <row r="85" spans="2:15" ht="13.5" thickTop="1" x14ac:dyDescent="0.2">
      <c r="B85" s="132" t="s">
        <v>912</v>
      </c>
    </row>
    <row r="86" spans="2:15" s="53" customFormat="1" x14ac:dyDescent="0.2">
      <c r="B86" s="132" t="s">
        <v>913</v>
      </c>
      <c r="M86" s="18"/>
      <c r="N86" s="18"/>
      <c r="O86" s="48"/>
    </row>
    <row r="87" spans="2:15" hidden="1" x14ac:dyDescent="0.2">
      <c r="G87" s="18" t="s">
        <v>678</v>
      </c>
    </row>
    <row r="88" spans="2:15" hidden="1" x14ac:dyDescent="0.2">
      <c r="G88" s="17" t="s">
        <v>855</v>
      </c>
    </row>
    <row r="89" spans="2:15" hidden="1" x14ac:dyDescent="0.2">
      <c r="G89" s="17" t="s">
        <v>855</v>
      </c>
    </row>
    <row r="90" spans="2:15" hidden="1" x14ac:dyDescent="0.2">
      <c r="G90" s="17" t="s">
        <v>855</v>
      </c>
    </row>
    <row r="91" spans="2:15" hidden="1" x14ac:dyDescent="0.2">
      <c r="G91" s="17" t="s">
        <v>855</v>
      </c>
    </row>
    <row r="92" spans="2:15" hidden="1" x14ac:dyDescent="0.2">
      <c r="G92" s="17" t="s">
        <v>855</v>
      </c>
    </row>
    <row r="93" spans="2:15" hidden="1" x14ac:dyDescent="0.2">
      <c r="G93" s="17" t="s">
        <v>855</v>
      </c>
    </row>
    <row r="94" spans="2:15" hidden="1" x14ac:dyDescent="0.2">
      <c r="G94" s="17" t="s">
        <v>855</v>
      </c>
    </row>
    <row r="95" spans="2:15" hidden="1" x14ac:dyDescent="0.2">
      <c r="G95" s="17" t="s">
        <v>855</v>
      </c>
    </row>
    <row r="96" spans="2:15" hidden="1" x14ac:dyDescent="0.2">
      <c r="G96" s="17" t="s">
        <v>855</v>
      </c>
    </row>
    <row r="97" spans="7:7" hidden="1" x14ac:dyDescent="0.2">
      <c r="G97" s="17" t="s">
        <v>855</v>
      </c>
    </row>
    <row r="98" spans="7:7" hidden="1" x14ac:dyDescent="0.2">
      <c r="G98" s="17" t="s">
        <v>855</v>
      </c>
    </row>
    <row r="99" spans="7:7" hidden="1" x14ac:dyDescent="0.2">
      <c r="G99" s="17" t="s">
        <v>855</v>
      </c>
    </row>
    <row r="100" spans="7:7" hidden="1" x14ac:dyDescent="0.2">
      <c r="G100" s="17" t="s">
        <v>855</v>
      </c>
    </row>
    <row r="101" spans="7:7" hidden="1" x14ac:dyDescent="0.2">
      <c r="G101" s="17" t="s">
        <v>855</v>
      </c>
    </row>
    <row r="102" spans="7:7" hidden="1" x14ac:dyDescent="0.2">
      <c r="G102" s="17" t="s">
        <v>855</v>
      </c>
    </row>
    <row r="103" spans="7:7" hidden="1" x14ac:dyDescent="0.2">
      <c r="G103" s="17" t="s">
        <v>855</v>
      </c>
    </row>
    <row r="104" spans="7:7" hidden="1" x14ac:dyDescent="0.2">
      <c r="G104" s="17" t="s">
        <v>855</v>
      </c>
    </row>
    <row r="105" spans="7:7" hidden="1" x14ac:dyDescent="0.2">
      <c r="G105" s="17" t="s">
        <v>855</v>
      </c>
    </row>
    <row r="106" spans="7:7" hidden="1" x14ac:dyDescent="0.2">
      <c r="G106" s="17" t="s">
        <v>855</v>
      </c>
    </row>
    <row r="107" spans="7:7" hidden="1" x14ac:dyDescent="0.2">
      <c r="G107" s="17" t="s">
        <v>855</v>
      </c>
    </row>
    <row r="108" spans="7:7" hidden="1" x14ac:dyDescent="0.2">
      <c r="G108" s="17" t="s">
        <v>855</v>
      </c>
    </row>
    <row r="109" spans="7:7" hidden="1" x14ac:dyDescent="0.2">
      <c r="G109" s="17" t="s">
        <v>855</v>
      </c>
    </row>
    <row r="110" spans="7:7" hidden="1" x14ac:dyDescent="0.2">
      <c r="G110" s="17" t="s">
        <v>855</v>
      </c>
    </row>
    <row r="111" spans="7:7" hidden="1" x14ac:dyDescent="0.2">
      <c r="G111" s="17" t="s">
        <v>855</v>
      </c>
    </row>
    <row r="112" spans="7:7" hidden="1" x14ac:dyDescent="0.2">
      <c r="G112" s="17" t="s">
        <v>855</v>
      </c>
    </row>
    <row r="113" spans="7:7" hidden="1" x14ac:dyDescent="0.2">
      <c r="G113" s="17" t="s">
        <v>855</v>
      </c>
    </row>
    <row r="114" spans="7:7" hidden="1" x14ac:dyDescent="0.2">
      <c r="G114" s="17" t="s">
        <v>855</v>
      </c>
    </row>
    <row r="115" spans="7:7" hidden="1" x14ac:dyDescent="0.2">
      <c r="G115" s="17" t="s">
        <v>855</v>
      </c>
    </row>
    <row r="116" spans="7:7" hidden="1" x14ac:dyDescent="0.2">
      <c r="G116" s="17" t="s">
        <v>855</v>
      </c>
    </row>
    <row r="117" spans="7:7" hidden="1" x14ac:dyDescent="0.2">
      <c r="G117" s="17" t="s">
        <v>855</v>
      </c>
    </row>
    <row r="118" spans="7:7" hidden="1" x14ac:dyDescent="0.2">
      <c r="G118" s="17" t="s">
        <v>855</v>
      </c>
    </row>
    <row r="119" spans="7:7" hidden="1" x14ac:dyDescent="0.2">
      <c r="G119" s="17" t="s">
        <v>855</v>
      </c>
    </row>
    <row r="120" spans="7:7" hidden="1" x14ac:dyDescent="0.2">
      <c r="G120" s="17" t="s">
        <v>855</v>
      </c>
    </row>
    <row r="121" spans="7:7" hidden="1" x14ac:dyDescent="0.2">
      <c r="G121" s="17" t="s">
        <v>855</v>
      </c>
    </row>
    <row r="122" spans="7:7" hidden="1" x14ac:dyDescent="0.2">
      <c r="G122" s="17" t="s">
        <v>855</v>
      </c>
    </row>
    <row r="123" spans="7:7" hidden="1" x14ac:dyDescent="0.2">
      <c r="G123" s="17" t="s">
        <v>855</v>
      </c>
    </row>
    <row r="124" spans="7:7" hidden="1" x14ac:dyDescent="0.2">
      <c r="G124" s="17" t="s">
        <v>855</v>
      </c>
    </row>
    <row r="125" spans="7:7" hidden="1" x14ac:dyDescent="0.2">
      <c r="G125" s="17" t="s">
        <v>855</v>
      </c>
    </row>
    <row r="126" spans="7:7" hidden="1" x14ac:dyDescent="0.2">
      <c r="G126" s="17" t="s">
        <v>855</v>
      </c>
    </row>
    <row r="127" spans="7:7" hidden="1" x14ac:dyDescent="0.2">
      <c r="G127" s="17" t="s">
        <v>855</v>
      </c>
    </row>
    <row r="128" spans="7:7" hidden="1" x14ac:dyDescent="0.2">
      <c r="G128" s="17" t="s">
        <v>855</v>
      </c>
    </row>
    <row r="129" spans="7:7" hidden="1" x14ac:dyDescent="0.2">
      <c r="G129" s="17" t="s">
        <v>855</v>
      </c>
    </row>
    <row r="130" spans="7:7" hidden="1" x14ac:dyDescent="0.2">
      <c r="G130" s="17" t="s">
        <v>855</v>
      </c>
    </row>
    <row r="131" spans="7:7" hidden="1" x14ac:dyDescent="0.2">
      <c r="G131" s="17" t="s">
        <v>855</v>
      </c>
    </row>
    <row r="132" spans="7:7" hidden="1" x14ac:dyDescent="0.2">
      <c r="G132" s="17" t="s">
        <v>855</v>
      </c>
    </row>
    <row r="133" spans="7:7" hidden="1" x14ac:dyDescent="0.2">
      <c r="G133" s="17" t="s">
        <v>855</v>
      </c>
    </row>
    <row r="134" spans="7:7" hidden="1" x14ac:dyDescent="0.2">
      <c r="G134" s="17" t="s">
        <v>855</v>
      </c>
    </row>
    <row r="135" spans="7:7" hidden="1" x14ac:dyDescent="0.2">
      <c r="G135" s="17" t="s">
        <v>855</v>
      </c>
    </row>
    <row r="136" spans="7:7" hidden="1" x14ac:dyDescent="0.2">
      <c r="G136" s="17" t="s">
        <v>855</v>
      </c>
    </row>
    <row r="137" spans="7:7" hidden="1" x14ac:dyDescent="0.2">
      <c r="G137" s="17" t="s">
        <v>855</v>
      </c>
    </row>
    <row r="138" spans="7:7" hidden="1" x14ac:dyDescent="0.2">
      <c r="G138" s="17" t="s">
        <v>855</v>
      </c>
    </row>
    <row r="139" spans="7:7" hidden="1" x14ac:dyDescent="0.2">
      <c r="G139" s="17" t="s">
        <v>855</v>
      </c>
    </row>
    <row r="140" spans="7:7" hidden="1" x14ac:dyDescent="0.2">
      <c r="G140" s="17" t="s">
        <v>855</v>
      </c>
    </row>
    <row r="141" spans="7:7" hidden="1" x14ac:dyDescent="0.2">
      <c r="G141" s="17" t="s">
        <v>855</v>
      </c>
    </row>
    <row r="142" spans="7:7" hidden="1" x14ac:dyDescent="0.2">
      <c r="G142" s="17" t="s">
        <v>855</v>
      </c>
    </row>
    <row r="143" spans="7:7" hidden="1" x14ac:dyDescent="0.2">
      <c r="G143" s="17" t="s">
        <v>855</v>
      </c>
    </row>
    <row r="144" spans="7:7" hidden="1" x14ac:dyDescent="0.2">
      <c r="G144" s="17" t="s">
        <v>855</v>
      </c>
    </row>
    <row r="145" spans="7:7" hidden="1" x14ac:dyDescent="0.2">
      <c r="G145" s="17" t="s">
        <v>855</v>
      </c>
    </row>
    <row r="146" spans="7:7" hidden="1" x14ac:dyDescent="0.2">
      <c r="G146" s="17" t="s">
        <v>855</v>
      </c>
    </row>
    <row r="147" spans="7:7" hidden="1" x14ac:dyDescent="0.2">
      <c r="G147" s="17" t="s">
        <v>855</v>
      </c>
    </row>
    <row r="148" spans="7:7" hidden="1" x14ac:dyDescent="0.2">
      <c r="G148" s="17" t="s">
        <v>855</v>
      </c>
    </row>
    <row r="149" spans="7:7" hidden="1" x14ac:dyDescent="0.2">
      <c r="G149" s="17" t="s">
        <v>855</v>
      </c>
    </row>
    <row r="150" spans="7:7" hidden="1" x14ac:dyDescent="0.2">
      <c r="G150" s="17" t="s">
        <v>855</v>
      </c>
    </row>
    <row r="151" spans="7:7" hidden="1" x14ac:dyDescent="0.2">
      <c r="G151" s="17" t="s">
        <v>855</v>
      </c>
    </row>
    <row r="152" spans="7:7" hidden="1" x14ac:dyDescent="0.2">
      <c r="G152" s="17" t="s">
        <v>855</v>
      </c>
    </row>
    <row r="153" spans="7:7" hidden="1" x14ac:dyDescent="0.2">
      <c r="G153" s="17" t="s">
        <v>855</v>
      </c>
    </row>
    <row r="154" spans="7:7" hidden="1" x14ac:dyDescent="0.2">
      <c r="G154" s="17" t="s">
        <v>855</v>
      </c>
    </row>
    <row r="155" spans="7:7" hidden="1" x14ac:dyDescent="0.2">
      <c r="G155" s="17" t="s">
        <v>855</v>
      </c>
    </row>
    <row r="156" spans="7:7" hidden="1" x14ac:dyDescent="0.2">
      <c r="G156" s="17" t="s">
        <v>855</v>
      </c>
    </row>
    <row r="157" spans="7:7" hidden="1" x14ac:dyDescent="0.2">
      <c r="G157" s="17" t="s">
        <v>855</v>
      </c>
    </row>
    <row r="158" spans="7:7" hidden="1" x14ac:dyDescent="0.2">
      <c r="G158" s="17" t="s">
        <v>855</v>
      </c>
    </row>
    <row r="159" spans="7:7" hidden="1" x14ac:dyDescent="0.2">
      <c r="G159" s="17" t="s">
        <v>855</v>
      </c>
    </row>
    <row r="160" spans="7:7" hidden="1" x14ac:dyDescent="0.2">
      <c r="G160" s="17" t="s">
        <v>855</v>
      </c>
    </row>
    <row r="161" spans="7:7" hidden="1" x14ac:dyDescent="0.2">
      <c r="G161" s="17" t="s">
        <v>855</v>
      </c>
    </row>
    <row r="162" spans="7:7" hidden="1" x14ac:dyDescent="0.2">
      <c r="G162" s="17" t="s">
        <v>855</v>
      </c>
    </row>
    <row r="163" spans="7:7" hidden="1" x14ac:dyDescent="0.2">
      <c r="G163" s="17" t="s">
        <v>855</v>
      </c>
    </row>
    <row r="164" spans="7:7" hidden="1" x14ac:dyDescent="0.2">
      <c r="G164" s="17" t="s">
        <v>855</v>
      </c>
    </row>
    <row r="165" spans="7:7" hidden="1" x14ac:dyDescent="0.2">
      <c r="G165" s="17" t="s">
        <v>855</v>
      </c>
    </row>
    <row r="166" spans="7:7" hidden="1" x14ac:dyDescent="0.2">
      <c r="G166" s="17" t="s">
        <v>855</v>
      </c>
    </row>
    <row r="167" spans="7:7" hidden="1" x14ac:dyDescent="0.2">
      <c r="G167" s="17" t="s">
        <v>855</v>
      </c>
    </row>
    <row r="168" spans="7:7" hidden="1" x14ac:dyDescent="0.2">
      <c r="G168" s="17" t="s">
        <v>855</v>
      </c>
    </row>
    <row r="169" spans="7:7" hidden="1" x14ac:dyDescent="0.2">
      <c r="G169" s="17" t="s">
        <v>855</v>
      </c>
    </row>
    <row r="170" spans="7:7" hidden="1" x14ac:dyDescent="0.2">
      <c r="G170" s="17" t="s">
        <v>855</v>
      </c>
    </row>
    <row r="171" spans="7:7" hidden="1" x14ac:dyDescent="0.2">
      <c r="G171" s="17" t="s">
        <v>855</v>
      </c>
    </row>
    <row r="172" spans="7:7" hidden="1" x14ac:dyDescent="0.2">
      <c r="G172" s="17" t="s">
        <v>855</v>
      </c>
    </row>
    <row r="173" spans="7:7" hidden="1" x14ac:dyDescent="0.2">
      <c r="G173" s="17" t="s">
        <v>855</v>
      </c>
    </row>
    <row r="174" spans="7:7" hidden="1" x14ac:dyDescent="0.2">
      <c r="G174" s="17" t="s">
        <v>855</v>
      </c>
    </row>
    <row r="175" spans="7:7" hidden="1" x14ac:dyDescent="0.2">
      <c r="G175" s="17" t="s">
        <v>855</v>
      </c>
    </row>
    <row r="176" spans="7:7" hidden="1" x14ac:dyDescent="0.2">
      <c r="G176" s="17" t="s">
        <v>855</v>
      </c>
    </row>
    <row r="177" spans="7:7" hidden="1" x14ac:dyDescent="0.2">
      <c r="G177" s="17" t="s">
        <v>855</v>
      </c>
    </row>
    <row r="178" spans="7:7" hidden="1" x14ac:dyDescent="0.2">
      <c r="G178" s="17" t="s">
        <v>855</v>
      </c>
    </row>
    <row r="179" spans="7:7" hidden="1" x14ac:dyDescent="0.2">
      <c r="G179" s="17" t="s">
        <v>855</v>
      </c>
    </row>
    <row r="180" spans="7:7" hidden="1" x14ac:dyDescent="0.2">
      <c r="G180" s="17" t="s">
        <v>855</v>
      </c>
    </row>
    <row r="181" spans="7:7" hidden="1" x14ac:dyDescent="0.2">
      <c r="G181" s="17" t="s">
        <v>855</v>
      </c>
    </row>
    <row r="182" spans="7:7" hidden="1" x14ac:dyDescent="0.2">
      <c r="G182" s="17" t="s">
        <v>855</v>
      </c>
    </row>
    <row r="183" spans="7:7" hidden="1" x14ac:dyDescent="0.2">
      <c r="G183" s="17" t="s">
        <v>855</v>
      </c>
    </row>
    <row r="184" spans="7:7" hidden="1" x14ac:dyDescent="0.2">
      <c r="G184" s="17" t="s">
        <v>855</v>
      </c>
    </row>
    <row r="185" spans="7:7" hidden="1" x14ac:dyDescent="0.2">
      <c r="G185" s="17" t="s">
        <v>855</v>
      </c>
    </row>
    <row r="186" spans="7:7" hidden="1" x14ac:dyDescent="0.2">
      <c r="G186" s="17" t="s">
        <v>855</v>
      </c>
    </row>
    <row r="187" spans="7:7" hidden="1" x14ac:dyDescent="0.2">
      <c r="G187" s="17" t="s">
        <v>855</v>
      </c>
    </row>
    <row r="188" spans="7:7" hidden="1" x14ac:dyDescent="0.2">
      <c r="G188" s="17" t="s">
        <v>855</v>
      </c>
    </row>
    <row r="189" spans="7:7" hidden="1" x14ac:dyDescent="0.2">
      <c r="G189" s="17" t="s">
        <v>855</v>
      </c>
    </row>
    <row r="190" spans="7:7" hidden="1" x14ac:dyDescent="0.2">
      <c r="G190" s="17" t="s">
        <v>855</v>
      </c>
    </row>
    <row r="191" spans="7:7" hidden="1" x14ac:dyDescent="0.2">
      <c r="G191" s="17" t="s">
        <v>855</v>
      </c>
    </row>
    <row r="192" spans="7:7" hidden="1" x14ac:dyDescent="0.2">
      <c r="G192" s="17" t="s">
        <v>855</v>
      </c>
    </row>
    <row r="193" spans="7:7" hidden="1" x14ac:dyDescent="0.2">
      <c r="G193" s="17" t="s">
        <v>855</v>
      </c>
    </row>
    <row r="194" spans="7:7" hidden="1" x14ac:dyDescent="0.2">
      <c r="G194" s="17" t="s">
        <v>855</v>
      </c>
    </row>
    <row r="195" spans="7:7" hidden="1" x14ac:dyDescent="0.2">
      <c r="G195" s="17" t="s">
        <v>855</v>
      </c>
    </row>
    <row r="196" spans="7:7" hidden="1" x14ac:dyDescent="0.2">
      <c r="G196" s="17" t="s">
        <v>855</v>
      </c>
    </row>
    <row r="197" spans="7:7" hidden="1" x14ac:dyDescent="0.2">
      <c r="G197" s="17" t="s">
        <v>855</v>
      </c>
    </row>
    <row r="198" spans="7:7" hidden="1" x14ac:dyDescent="0.2">
      <c r="G198" s="17" t="s">
        <v>855</v>
      </c>
    </row>
    <row r="199" spans="7:7" hidden="1" x14ac:dyDescent="0.2">
      <c r="G199" s="17" t="s">
        <v>855</v>
      </c>
    </row>
    <row r="200" spans="7:7" hidden="1" x14ac:dyDescent="0.2">
      <c r="G200" s="17" t="s">
        <v>855</v>
      </c>
    </row>
    <row r="201" spans="7:7" hidden="1" x14ac:dyDescent="0.2">
      <c r="G201" s="17" t="s">
        <v>855</v>
      </c>
    </row>
    <row r="202" spans="7:7" hidden="1" x14ac:dyDescent="0.2">
      <c r="G202" s="17" t="s">
        <v>855</v>
      </c>
    </row>
    <row r="203" spans="7:7" hidden="1" x14ac:dyDescent="0.2">
      <c r="G203" s="17" t="s">
        <v>855</v>
      </c>
    </row>
    <row r="204" spans="7:7" hidden="1" x14ac:dyDescent="0.2">
      <c r="G204" s="17" t="s">
        <v>855</v>
      </c>
    </row>
    <row r="205" spans="7:7" hidden="1" x14ac:dyDescent="0.2">
      <c r="G205" s="17" t="s">
        <v>855</v>
      </c>
    </row>
    <row r="206" spans="7:7" hidden="1" x14ac:dyDescent="0.2">
      <c r="G206" s="17" t="s">
        <v>855</v>
      </c>
    </row>
    <row r="207" spans="7:7" hidden="1" x14ac:dyDescent="0.2">
      <c r="G207" s="17" t="s">
        <v>855</v>
      </c>
    </row>
    <row r="208" spans="7:7" hidden="1" x14ac:dyDescent="0.2">
      <c r="G208" s="17" t="s">
        <v>855</v>
      </c>
    </row>
    <row r="209" spans="7:7" hidden="1" x14ac:dyDescent="0.2">
      <c r="G209" s="17" t="s">
        <v>855</v>
      </c>
    </row>
    <row r="210" spans="7:7" hidden="1" x14ac:dyDescent="0.2">
      <c r="G210" s="17" t="s">
        <v>855</v>
      </c>
    </row>
    <row r="211" spans="7:7" hidden="1" x14ac:dyDescent="0.2">
      <c r="G211" s="17" t="s">
        <v>855</v>
      </c>
    </row>
    <row r="212" spans="7:7" hidden="1" x14ac:dyDescent="0.2">
      <c r="G212" s="17" t="s">
        <v>855</v>
      </c>
    </row>
    <row r="213" spans="7:7" hidden="1" x14ac:dyDescent="0.2">
      <c r="G213" s="17" t="s">
        <v>855</v>
      </c>
    </row>
    <row r="214" spans="7:7" hidden="1" x14ac:dyDescent="0.2">
      <c r="G214" s="17" t="s">
        <v>855</v>
      </c>
    </row>
    <row r="215" spans="7:7" hidden="1" x14ac:dyDescent="0.2">
      <c r="G215" s="17" t="s">
        <v>855</v>
      </c>
    </row>
    <row r="216" spans="7:7" hidden="1" x14ac:dyDescent="0.2">
      <c r="G216" s="17" t="s">
        <v>855</v>
      </c>
    </row>
    <row r="217" spans="7:7" hidden="1" x14ac:dyDescent="0.2">
      <c r="G217" s="17" t="s">
        <v>855</v>
      </c>
    </row>
    <row r="218" spans="7:7" hidden="1" x14ac:dyDescent="0.2">
      <c r="G218" s="17" t="s">
        <v>855</v>
      </c>
    </row>
    <row r="219" spans="7:7" hidden="1" x14ac:dyDescent="0.2">
      <c r="G219" s="17" t="s">
        <v>855</v>
      </c>
    </row>
    <row r="220" spans="7:7" hidden="1" x14ac:dyDescent="0.2">
      <c r="G220" s="17" t="s">
        <v>855</v>
      </c>
    </row>
    <row r="221" spans="7:7" hidden="1" x14ac:dyDescent="0.2">
      <c r="G221" s="17" t="s">
        <v>855</v>
      </c>
    </row>
    <row r="222" spans="7:7" hidden="1" x14ac:dyDescent="0.2">
      <c r="G222" s="17" t="s">
        <v>855</v>
      </c>
    </row>
    <row r="223" spans="7:7" hidden="1" x14ac:dyDescent="0.2">
      <c r="G223" s="17" t="s">
        <v>855</v>
      </c>
    </row>
    <row r="224" spans="7:7" hidden="1" x14ac:dyDescent="0.2">
      <c r="G224" s="17" t="s">
        <v>855</v>
      </c>
    </row>
    <row r="225" spans="7:7" hidden="1" x14ac:dyDescent="0.2">
      <c r="G225" s="17" t="s">
        <v>855</v>
      </c>
    </row>
    <row r="226" spans="7:7" hidden="1" x14ac:dyDescent="0.2">
      <c r="G226" s="17" t="s">
        <v>855</v>
      </c>
    </row>
    <row r="227" spans="7:7" hidden="1" x14ac:dyDescent="0.2">
      <c r="G227" s="17" t="s">
        <v>855</v>
      </c>
    </row>
    <row r="228" spans="7:7" hidden="1" x14ac:dyDescent="0.2">
      <c r="G228" s="17" t="s">
        <v>855</v>
      </c>
    </row>
    <row r="229" spans="7:7" hidden="1" x14ac:dyDescent="0.2">
      <c r="G229" s="17" t="s">
        <v>855</v>
      </c>
    </row>
    <row r="230" spans="7:7" hidden="1" x14ac:dyDescent="0.2">
      <c r="G230" s="17" t="s">
        <v>855</v>
      </c>
    </row>
    <row r="231" spans="7:7" hidden="1" x14ac:dyDescent="0.2">
      <c r="G231" s="17" t="s">
        <v>855</v>
      </c>
    </row>
    <row r="232" spans="7:7" hidden="1" x14ac:dyDescent="0.2">
      <c r="G232" s="17" t="s">
        <v>855</v>
      </c>
    </row>
    <row r="233" spans="7:7" hidden="1" x14ac:dyDescent="0.2">
      <c r="G233" s="17" t="s">
        <v>855</v>
      </c>
    </row>
    <row r="234" spans="7:7" hidden="1" x14ac:dyDescent="0.2">
      <c r="G234" s="17" t="s">
        <v>855</v>
      </c>
    </row>
    <row r="235" spans="7:7" hidden="1" x14ac:dyDescent="0.2">
      <c r="G235" s="17" t="s">
        <v>855</v>
      </c>
    </row>
    <row r="236" spans="7:7" hidden="1" x14ac:dyDescent="0.2">
      <c r="G236" s="17" t="s">
        <v>855</v>
      </c>
    </row>
    <row r="237" spans="7:7" hidden="1" x14ac:dyDescent="0.2">
      <c r="G237" s="17" t="s">
        <v>855</v>
      </c>
    </row>
    <row r="238" spans="7:7" hidden="1" x14ac:dyDescent="0.2">
      <c r="G238" s="17" t="s">
        <v>855</v>
      </c>
    </row>
    <row r="239" spans="7:7" hidden="1" x14ac:dyDescent="0.2">
      <c r="G239" s="17" t="s">
        <v>855</v>
      </c>
    </row>
    <row r="240" spans="7:7" hidden="1" x14ac:dyDescent="0.2">
      <c r="G240" s="17" t="s">
        <v>855</v>
      </c>
    </row>
    <row r="241" spans="7:7" hidden="1" x14ac:dyDescent="0.2">
      <c r="G241" s="17" t="s">
        <v>855</v>
      </c>
    </row>
    <row r="242" spans="7:7" hidden="1" x14ac:dyDescent="0.2">
      <c r="G242" s="17" t="s">
        <v>855</v>
      </c>
    </row>
    <row r="243" spans="7:7" hidden="1" x14ac:dyDescent="0.2">
      <c r="G243" s="17" t="s">
        <v>855</v>
      </c>
    </row>
    <row r="244" spans="7:7" hidden="1" x14ac:dyDescent="0.2">
      <c r="G244" s="17" t="s">
        <v>855</v>
      </c>
    </row>
    <row r="245" spans="7:7" hidden="1" x14ac:dyDescent="0.2">
      <c r="G245" s="17" t="s">
        <v>855</v>
      </c>
    </row>
    <row r="246" spans="7:7" hidden="1" x14ac:dyDescent="0.2">
      <c r="G246" s="17" t="s">
        <v>855</v>
      </c>
    </row>
    <row r="247" spans="7:7" hidden="1" x14ac:dyDescent="0.2">
      <c r="G247" s="17" t="s">
        <v>855</v>
      </c>
    </row>
    <row r="248" spans="7:7" hidden="1" x14ac:dyDescent="0.2">
      <c r="G248" s="17" t="s">
        <v>855</v>
      </c>
    </row>
    <row r="249" spans="7:7" hidden="1" x14ac:dyDescent="0.2">
      <c r="G249" s="17" t="s">
        <v>855</v>
      </c>
    </row>
    <row r="250" spans="7:7" hidden="1" x14ac:dyDescent="0.2">
      <c r="G250" s="17" t="s">
        <v>855</v>
      </c>
    </row>
    <row r="251" spans="7:7" hidden="1" x14ac:dyDescent="0.2">
      <c r="G251" s="17" t="s">
        <v>855</v>
      </c>
    </row>
    <row r="252" spans="7:7" hidden="1" x14ac:dyDescent="0.2">
      <c r="G252" s="17" t="s">
        <v>855</v>
      </c>
    </row>
    <row r="253" spans="7:7" hidden="1" x14ac:dyDescent="0.2">
      <c r="G253" s="17" t="s">
        <v>855</v>
      </c>
    </row>
    <row r="254" spans="7:7" hidden="1" x14ac:dyDescent="0.2">
      <c r="G254" s="17" t="s">
        <v>855</v>
      </c>
    </row>
    <row r="255" spans="7:7" hidden="1" x14ac:dyDescent="0.2">
      <c r="G255" s="17" t="s">
        <v>855</v>
      </c>
    </row>
    <row r="256" spans="7:7" hidden="1" x14ac:dyDescent="0.2">
      <c r="G256" s="17" t="s">
        <v>855</v>
      </c>
    </row>
    <row r="257" spans="7:7" hidden="1" x14ac:dyDescent="0.2">
      <c r="G257" s="17" t="s">
        <v>855</v>
      </c>
    </row>
    <row r="258" spans="7:7" hidden="1" x14ac:dyDescent="0.2">
      <c r="G258" s="17" t="s">
        <v>855</v>
      </c>
    </row>
    <row r="259" spans="7:7" hidden="1" x14ac:dyDescent="0.2">
      <c r="G259" s="17" t="s">
        <v>855</v>
      </c>
    </row>
    <row r="260" spans="7:7" hidden="1" x14ac:dyDescent="0.2">
      <c r="G260" s="17" t="s">
        <v>855</v>
      </c>
    </row>
    <row r="261" spans="7:7" hidden="1" x14ac:dyDescent="0.2">
      <c r="G261" s="17" t="s">
        <v>855</v>
      </c>
    </row>
    <row r="262" spans="7:7" hidden="1" x14ac:dyDescent="0.2">
      <c r="G262" s="17" t="s">
        <v>855</v>
      </c>
    </row>
    <row r="263" spans="7:7" hidden="1" x14ac:dyDescent="0.2">
      <c r="G263" s="17" t="s">
        <v>855</v>
      </c>
    </row>
    <row r="264" spans="7:7" hidden="1" x14ac:dyDescent="0.2">
      <c r="G264" s="17" t="s">
        <v>855</v>
      </c>
    </row>
    <row r="265" spans="7:7" hidden="1" x14ac:dyDescent="0.2">
      <c r="G265" s="17" t="s">
        <v>855</v>
      </c>
    </row>
    <row r="266" spans="7:7" hidden="1" x14ac:dyDescent="0.2">
      <c r="G266" s="17" t="s">
        <v>855</v>
      </c>
    </row>
    <row r="267" spans="7:7" hidden="1" x14ac:dyDescent="0.2">
      <c r="G267" s="17" t="s">
        <v>855</v>
      </c>
    </row>
    <row r="268" spans="7:7" hidden="1" x14ac:dyDescent="0.2">
      <c r="G268" s="17" t="s">
        <v>855</v>
      </c>
    </row>
    <row r="269" spans="7:7" hidden="1" x14ac:dyDescent="0.2">
      <c r="G269" s="17" t="s">
        <v>855</v>
      </c>
    </row>
    <row r="270" spans="7:7" hidden="1" x14ac:dyDescent="0.2">
      <c r="G270" s="17" t="s">
        <v>855</v>
      </c>
    </row>
    <row r="271" spans="7:7" hidden="1" x14ac:dyDescent="0.2">
      <c r="G271" s="17" t="s">
        <v>855</v>
      </c>
    </row>
    <row r="272" spans="7:7" hidden="1" x14ac:dyDescent="0.2">
      <c r="G272" s="17" t="s">
        <v>855</v>
      </c>
    </row>
    <row r="273" spans="7:7" hidden="1" x14ac:dyDescent="0.2">
      <c r="G273" s="17" t="s">
        <v>855</v>
      </c>
    </row>
    <row r="274" spans="7:7" hidden="1" x14ac:dyDescent="0.2">
      <c r="G274" s="17" t="s">
        <v>855</v>
      </c>
    </row>
    <row r="275" spans="7:7" hidden="1" x14ac:dyDescent="0.2">
      <c r="G275" s="17" t="s">
        <v>855</v>
      </c>
    </row>
    <row r="276" spans="7:7" hidden="1" x14ac:dyDescent="0.2">
      <c r="G276" s="17" t="s">
        <v>855</v>
      </c>
    </row>
    <row r="277" spans="7:7" hidden="1" x14ac:dyDescent="0.2">
      <c r="G277" s="17" t="s">
        <v>855</v>
      </c>
    </row>
    <row r="278" spans="7:7" hidden="1" x14ac:dyDescent="0.2">
      <c r="G278" s="17" t="s">
        <v>855</v>
      </c>
    </row>
    <row r="279" spans="7:7" hidden="1" x14ac:dyDescent="0.2">
      <c r="G279" s="17" t="s">
        <v>855</v>
      </c>
    </row>
    <row r="280" spans="7:7" hidden="1" x14ac:dyDescent="0.2">
      <c r="G280" s="17" t="s">
        <v>855</v>
      </c>
    </row>
    <row r="281" spans="7:7" hidden="1" x14ac:dyDescent="0.2">
      <c r="G281" s="17" t="s">
        <v>855</v>
      </c>
    </row>
    <row r="282" spans="7:7" hidden="1" x14ac:dyDescent="0.2">
      <c r="G282" s="17" t="s">
        <v>855</v>
      </c>
    </row>
    <row r="283" spans="7:7" hidden="1" x14ac:dyDescent="0.2">
      <c r="G283" s="17" t="s">
        <v>855</v>
      </c>
    </row>
    <row r="284" spans="7:7" hidden="1" x14ac:dyDescent="0.2">
      <c r="G284" s="17" t="s">
        <v>855</v>
      </c>
    </row>
    <row r="285" spans="7:7" hidden="1" x14ac:dyDescent="0.2">
      <c r="G285" s="17" t="s">
        <v>855</v>
      </c>
    </row>
    <row r="286" spans="7:7" hidden="1" x14ac:dyDescent="0.2">
      <c r="G286" s="17" t="s">
        <v>855</v>
      </c>
    </row>
    <row r="287" spans="7:7" hidden="1" x14ac:dyDescent="0.2">
      <c r="G287" s="17" t="s">
        <v>855</v>
      </c>
    </row>
    <row r="288" spans="7:7" hidden="1" x14ac:dyDescent="0.2">
      <c r="G288" s="54" t="s">
        <v>855</v>
      </c>
    </row>
    <row r="289" spans="6:8" s="53" customFormat="1" hidden="1" x14ac:dyDescent="0.2"/>
    <row r="290" spans="6:8" x14ac:dyDescent="0.2">
      <c r="F290" s="124" t="s">
        <v>831</v>
      </c>
      <c r="G290" s="124"/>
      <c r="H290" s="124" t="s">
        <v>832</v>
      </c>
    </row>
    <row r="291" spans="6:8" x14ac:dyDescent="0.2">
      <c r="F291" s="124" t="s">
        <v>833</v>
      </c>
      <c r="G291" s="124"/>
      <c r="H291" s="124" t="s">
        <v>834</v>
      </c>
    </row>
    <row r="292" spans="6:8" x14ac:dyDescent="0.2">
      <c r="F292" s="124"/>
      <c r="G292" s="124"/>
      <c r="H292" s="124" t="s">
        <v>835</v>
      </c>
    </row>
  </sheetData>
  <sheetProtection algorithmName="SHA-512" hashValue="OrkHTHwXyZYrsNRpMhvqJsI7HNVx2Ar1yE6dPvShvxXfCUnTqBbze44hNV/G8yEnwE+Kugx+/oAe4d1WXVommQ==" saltValue="m4sAGw6vNdXxS2JQW17hOg==" spinCount="100000" sheet="1" selectLockedCells="1"/>
  <mergeCells count="118">
    <mergeCell ref="B11:C11"/>
    <mergeCell ref="D11:J11"/>
    <mergeCell ref="B12:C12"/>
    <mergeCell ref="D12:J12"/>
    <mergeCell ref="D17:J17"/>
    <mergeCell ref="D18:J18"/>
    <mergeCell ref="Q1:U1"/>
    <mergeCell ref="B6:J6"/>
    <mergeCell ref="B7:J7"/>
    <mergeCell ref="B9:C9"/>
    <mergeCell ref="D9:G9"/>
    <mergeCell ref="I9:J9"/>
    <mergeCell ref="D25:J25"/>
    <mergeCell ref="D26:J26"/>
    <mergeCell ref="B29:C29"/>
    <mergeCell ref="D29:J29"/>
    <mergeCell ref="C33:I33"/>
    <mergeCell ref="C34:I34"/>
    <mergeCell ref="D19:J19"/>
    <mergeCell ref="D20:J20"/>
    <mergeCell ref="D21:J21"/>
    <mergeCell ref="D22:J22"/>
    <mergeCell ref="D23:J23"/>
    <mergeCell ref="D24:J24"/>
    <mergeCell ref="R38:R39"/>
    <mergeCell ref="S38:S39"/>
    <mergeCell ref="T38:T39"/>
    <mergeCell ref="U38:U39"/>
    <mergeCell ref="Y39:Y40"/>
    <mergeCell ref="Z39:Z40"/>
    <mergeCell ref="C35:I35"/>
    <mergeCell ref="C36:I36"/>
    <mergeCell ref="C37:I37"/>
    <mergeCell ref="Y37:Z37"/>
    <mergeCell ref="L38:L39"/>
    <mergeCell ref="M38:M39"/>
    <mergeCell ref="N38:N39"/>
    <mergeCell ref="O38:O39"/>
    <mergeCell ref="P38:P39"/>
    <mergeCell ref="Q38:Q39"/>
    <mergeCell ref="B43:C43"/>
    <mergeCell ref="D43:E43"/>
    <mergeCell ref="F43:G43"/>
    <mergeCell ref="B44:C44"/>
    <mergeCell ref="D44:E44"/>
    <mergeCell ref="F44:G44"/>
    <mergeCell ref="B41:C41"/>
    <mergeCell ref="D41:E41"/>
    <mergeCell ref="F41:G41"/>
    <mergeCell ref="B42:C42"/>
    <mergeCell ref="D42:E42"/>
    <mergeCell ref="F42:G42"/>
    <mergeCell ref="B47:C47"/>
    <mergeCell ref="D47:E47"/>
    <mergeCell ref="F47:G47"/>
    <mergeCell ref="B48:C48"/>
    <mergeCell ref="D48:E48"/>
    <mergeCell ref="F48:G48"/>
    <mergeCell ref="B45:C45"/>
    <mergeCell ref="D45:E45"/>
    <mergeCell ref="F45:G45"/>
    <mergeCell ref="B46:C46"/>
    <mergeCell ref="D46:E46"/>
    <mergeCell ref="F46:G46"/>
    <mergeCell ref="B56:I56"/>
    <mergeCell ref="B57:I57"/>
    <mergeCell ref="Y59:Y60"/>
    <mergeCell ref="Z59:Z60"/>
    <mergeCell ref="B61:D61"/>
    <mergeCell ref="E61:G61"/>
    <mergeCell ref="H61:I61"/>
    <mergeCell ref="Y50:Y51"/>
    <mergeCell ref="Z50:Z51"/>
    <mergeCell ref="B52:I52"/>
    <mergeCell ref="B53:I53"/>
    <mergeCell ref="B54:I54"/>
    <mergeCell ref="B55:I55"/>
    <mergeCell ref="B64:D64"/>
    <mergeCell ref="E64:G64"/>
    <mergeCell ref="H64:I64"/>
    <mergeCell ref="B65:D65"/>
    <mergeCell ref="E65:G65"/>
    <mergeCell ref="H65:I65"/>
    <mergeCell ref="B62:D62"/>
    <mergeCell ref="E62:G62"/>
    <mergeCell ref="H62:I62"/>
    <mergeCell ref="B63:D63"/>
    <mergeCell ref="E63:G63"/>
    <mergeCell ref="H63:I63"/>
    <mergeCell ref="B70:D70"/>
    <mergeCell ref="B71:D71"/>
    <mergeCell ref="B72:D72"/>
    <mergeCell ref="B73:D73"/>
    <mergeCell ref="L73:L74"/>
    <mergeCell ref="M73:M74"/>
    <mergeCell ref="B66:D66"/>
    <mergeCell ref="E66:G66"/>
    <mergeCell ref="H66:I66"/>
    <mergeCell ref="B67:D67"/>
    <mergeCell ref="E67:G67"/>
    <mergeCell ref="H67:I67"/>
    <mergeCell ref="B78:D78"/>
    <mergeCell ref="B79:D79"/>
    <mergeCell ref="B80:D80"/>
    <mergeCell ref="B81:D81"/>
    <mergeCell ref="T73:T74"/>
    <mergeCell ref="U73:U74"/>
    <mergeCell ref="Y73:Y74"/>
    <mergeCell ref="Z73:Z74"/>
    <mergeCell ref="B74:D74"/>
    <mergeCell ref="E76:E77"/>
    <mergeCell ref="F76:F77"/>
    <mergeCell ref="N73:N74"/>
    <mergeCell ref="O73:O74"/>
    <mergeCell ref="P73:P74"/>
    <mergeCell ref="Q73:Q74"/>
    <mergeCell ref="R73:R74"/>
    <mergeCell ref="S73:S74"/>
  </mergeCells>
  <conditionalFormatting sqref="L68:V68 V61:V67 V52:V58 L58:U58 L49:V49 V40:V48 L40:U40 L38:V39 W41:W48 L75:V78 W76:W78">
    <cfRule type="cellIs" dxfId="49" priority="10" stopIfTrue="1" operator="equal">
      <formula>0</formula>
    </cfRule>
  </conditionalFormatting>
  <conditionalFormatting sqref="W52:W57">
    <cfRule type="cellIs" dxfId="48" priority="9" stopIfTrue="1" operator="equal">
      <formula>0</formula>
    </cfRule>
  </conditionalFormatting>
  <conditionalFormatting sqref="W61:W67">
    <cfRule type="cellIs" dxfId="47" priority="8" stopIfTrue="1" operator="equal">
      <formula>0</formula>
    </cfRule>
  </conditionalFormatting>
  <conditionalFormatting sqref="W75">
    <cfRule type="cellIs" dxfId="46" priority="7" stopIfTrue="1" operator="equal">
      <formula>0</formula>
    </cfRule>
  </conditionalFormatting>
  <conditionalFormatting sqref="L73:V74">
    <cfRule type="cellIs" dxfId="45" priority="6" stopIfTrue="1" operator="equal">
      <formula>0</formula>
    </cfRule>
  </conditionalFormatting>
  <conditionalFormatting sqref="Y49:Z49">
    <cfRule type="cellIs" dxfId="44" priority="5" stopIfTrue="1" operator="equal">
      <formula>0</formula>
    </cfRule>
  </conditionalFormatting>
  <conditionalFormatting sqref="Y58">
    <cfRule type="cellIs" dxfId="43" priority="4" stopIfTrue="1" operator="equal">
      <formula>0</formula>
    </cfRule>
  </conditionalFormatting>
  <conditionalFormatting sqref="Z58">
    <cfRule type="cellIs" dxfId="42" priority="3" stopIfTrue="1" operator="equal">
      <formula>0</formula>
    </cfRule>
  </conditionalFormatting>
  <conditionalFormatting sqref="Y68:Z68">
    <cfRule type="cellIs" dxfId="41" priority="2" stopIfTrue="1" operator="equal">
      <formula>0</formula>
    </cfRule>
  </conditionalFormatting>
  <conditionalFormatting sqref="Y75:Z78">
    <cfRule type="cellIs" dxfId="40" priority="1" stopIfTrue="1" operator="equal">
      <formula>0</formula>
    </cfRule>
  </conditionalFormatting>
  <dataValidations count="4">
    <dataValidation type="decimal" allowBlank="1" showInputMessage="1" showErrorMessage="1" sqref="V40:V49 H41:H48 V52:V58 V61:V68 L41:U48">
      <formula1>0</formula1>
      <formula2>3000</formula2>
    </dataValidation>
    <dataValidation type="decimal" allowBlank="1" showErrorMessage="1" errorTitle="Coste horario" error="Introduzca un coste horario (ej: 24 €/h), considerando coste salarial y cuota seguridad social" sqref="I41:I48">
      <formula1>0</formula1>
      <formula2>100</formula2>
    </dataValidation>
    <dataValidation type="list" allowBlank="1" showInputMessage="1" showErrorMessage="1" sqref="F41:G48">
      <formula1>$F$290:$F$291</formula1>
    </dataValidation>
    <dataValidation type="list" allowBlank="1" showInputMessage="1" showErrorMessage="1" sqref="H61:I67">
      <formula1>$H$290:$H$292</formula1>
    </dataValidation>
  </dataValidations>
  <hyperlinks>
    <hyperlink ref="C84" location="'B1'!Y41" display="IR AL DESGLOSE"/>
  </hyperlinks>
  <printOptions horizontalCentered="1"/>
  <pageMargins left="0.25" right="0.25" top="0.75" bottom="0.75" header="0.3" footer="0.3"/>
  <pageSetup paperSize="9" scale="85" fitToWidth="0" orientation="portrait" r:id="rId1"/>
  <rowBreaks count="2" manualBreakCount="2">
    <brk id="36" min="11" max="21" man="1"/>
    <brk id="37" min="1" max="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292"/>
  <sheetViews>
    <sheetView showGridLines="0" showRowColHeaders="0" topLeftCell="A32" zoomScaleNormal="100" zoomScaleSheetLayoutView="100" workbookViewId="0">
      <selection activeCell="I41" sqref="I41"/>
    </sheetView>
  </sheetViews>
  <sheetFormatPr baseColWidth="10" defaultColWidth="11.42578125" defaultRowHeight="12.75" x14ac:dyDescent="0.2"/>
  <cols>
    <col min="1" max="2" width="3" style="18" customWidth="1"/>
    <col min="3" max="3" width="18.42578125" style="18" customWidth="1"/>
    <col min="4" max="7" width="10.28515625" style="18" customWidth="1"/>
    <col min="8" max="10" width="12.140625" style="18" customWidth="1"/>
    <col min="11" max="11" width="9.140625" style="18" customWidth="1"/>
    <col min="12" max="22" width="8.5703125" style="18" customWidth="1"/>
    <col min="23" max="23" width="12.5703125" style="18" customWidth="1"/>
    <col min="24" max="24" width="8.140625" style="18" customWidth="1"/>
    <col min="25" max="16384" width="11.42578125" style="18"/>
  </cols>
  <sheetData>
    <row r="1" spans="2:27" x14ac:dyDescent="0.2">
      <c r="L1" s="124"/>
      <c r="M1" s="124"/>
      <c r="N1" s="124"/>
      <c r="O1" s="124"/>
      <c r="P1" s="124"/>
      <c r="Q1" s="252" t="s">
        <v>814</v>
      </c>
      <c r="R1" s="252"/>
      <c r="S1" s="252"/>
      <c r="T1" s="252"/>
      <c r="U1" s="252"/>
      <c r="V1" s="124"/>
      <c r="W1" s="124"/>
      <c r="X1" s="124"/>
      <c r="Y1" s="132"/>
    </row>
    <row r="2" spans="2:27" x14ac:dyDescent="0.2">
      <c r="K2" s="132"/>
      <c r="L2" s="140" t="s">
        <v>781</v>
      </c>
      <c r="M2" s="140" t="s">
        <v>15</v>
      </c>
      <c r="N2" s="140" t="s">
        <v>812</v>
      </c>
      <c r="O2" s="140" t="s">
        <v>721</v>
      </c>
      <c r="P2" s="140" t="s">
        <v>719</v>
      </c>
      <c r="Q2" s="141" t="s">
        <v>731</v>
      </c>
      <c r="R2" s="141" t="s">
        <v>727</v>
      </c>
      <c r="S2" s="141" t="s">
        <v>729</v>
      </c>
      <c r="T2" s="141" t="s">
        <v>802</v>
      </c>
      <c r="U2" s="141" t="s">
        <v>12</v>
      </c>
      <c r="V2" s="140" t="s">
        <v>815</v>
      </c>
      <c r="W2" s="124" t="s">
        <v>837</v>
      </c>
      <c r="X2" s="124" t="s">
        <v>838</v>
      </c>
      <c r="Y2" s="132"/>
      <c r="Z2" s="132"/>
      <c r="AA2" s="132"/>
    </row>
    <row r="3" spans="2:27" x14ac:dyDescent="0.2">
      <c r="K3" s="132"/>
      <c r="L3" s="140" t="str">
        <f>D9</f>
        <v/>
      </c>
      <c r="M3" s="140" t="str">
        <f>I9</f>
        <v/>
      </c>
      <c r="N3" s="140" t="str">
        <f>B7</f>
        <v>PROYECTO 2</v>
      </c>
      <c r="O3" s="140">
        <f>D11</f>
        <v>0</v>
      </c>
      <c r="P3" s="140">
        <f>D12</f>
        <v>0</v>
      </c>
      <c r="Q3" s="142">
        <f>J49</f>
        <v>0</v>
      </c>
      <c r="R3" s="142">
        <f>J58</f>
        <v>0</v>
      </c>
      <c r="S3" s="142">
        <f>J68</f>
        <v>0</v>
      </c>
      <c r="T3" s="142"/>
      <c r="U3" s="143">
        <f>G81</f>
        <v>0</v>
      </c>
      <c r="V3" s="142">
        <f>E70</f>
        <v>0</v>
      </c>
      <c r="W3" s="144">
        <f>E81</f>
        <v>0</v>
      </c>
      <c r="X3" s="144">
        <f>F81</f>
        <v>0</v>
      </c>
      <c r="Y3" s="132"/>
      <c r="Z3" s="132"/>
      <c r="AA3" s="132"/>
    </row>
    <row r="4" spans="2:27" x14ac:dyDescent="0.2">
      <c r="K4" s="132"/>
      <c r="L4" s="132"/>
      <c r="M4" s="132"/>
      <c r="N4" s="132"/>
      <c r="O4" s="132"/>
      <c r="P4" s="132"/>
      <c r="Q4" s="132"/>
      <c r="R4" s="132"/>
      <c r="S4" s="132"/>
      <c r="T4" s="132"/>
      <c r="U4" s="132"/>
      <c r="V4" s="132"/>
      <c r="W4" s="132"/>
      <c r="X4" s="132"/>
      <c r="Y4" s="132"/>
      <c r="Z4" s="132"/>
      <c r="AA4" s="132"/>
    </row>
    <row r="5" spans="2:27" ht="13.5" thickBot="1" x14ac:dyDescent="0.25">
      <c r="L5" s="132"/>
      <c r="M5" s="132"/>
      <c r="N5" s="132"/>
      <c r="O5" s="132"/>
      <c r="P5" s="132"/>
      <c r="Q5" s="132"/>
      <c r="R5" s="132"/>
      <c r="S5" s="132"/>
      <c r="T5" s="132"/>
      <c r="U5" s="132"/>
      <c r="V5" s="132"/>
      <c r="W5" s="133"/>
      <c r="X5" s="133"/>
      <c r="Y5" s="132"/>
      <c r="Z5" s="132"/>
      <c r="AA5" s="132"/>
    </row>
    <row r="6" spans="2:27" ht="15.75" x14ac:dyDescent="0.25">
      <c r="B6" s="261" t="s">
        <v>820</v>
      </c>
      <c r="C6" s="262"/>
      <c r="D6" s="262"/>
      <c r="E6" s="262"/>
      <c r="F6" s="262"/>
      <c r="G6" s="262"/>
      <c r="H6" s="262"/>
      <c r="I6" s="262"/>
      <c r="J6" s="263"/>
      <c r="L6" s="132"/>
      <c r="M6" s="132"/>
      <c r="N6" s="132"/>
      <c r="O6" s="132"/>
      <c r="P6" s="132"/>
      <c r="Q6" s="132"/>
      <c r="R6" s="132"/>
      <c r="S6" s="132"/>
      <c r="T6" s="132"/>
      <c r="U6" s="132"/>
      <c r="V6" s="132"/>
      <c r="W6" s="132"/>
      <c r="X6" s="132"/>
      <c r="Y6" s="132"/>
      <c r="Z6" s="132"/>
      <c r="AA6" s="132"/>
    </row>
    <row r="7" spans="2:27" ht="15.75" thickBot="1" x14ac:dyDescent="0.3">
      <c r="B7" s="196" t="s">
        <v>858</v>
      </c>
      <c r="C7" s="197"/>
      <c r="D7" s="197"/>
      <c r="E7" s="197"/>
      <c r="F7" s="197"/>
      <c r="G7" s="197"/>
      <c r="H7" s="197"/>
      <c r="I7" s="197"/>
      <c r="J7" s="198"/>
      <c r="L7" s="132"/>
      <c r="M7" s="132"/>
      <c r="N7" s="132"/>
      <c r="O7" s="132"/>
      <c r="P7" s="132"/>
      <c r="Q7" s="132"/>
      <c r="R7" s="132"/>
      <c r="S7" s="132"/>
      <c r="T7" s="132"/>
      <c r="U7" s="132"/>
      <c r="V7" s="132"/>
      <c r="W7" s="132"/>
      <c r="X7" s="132"/>
      <c r="Y7" s="132"/>
    </row>
    <row r="8" spans="2:27" ht="15" x14ac:dyDescent="0.25">
      <c r="B8" s="29"/>
      <c r="C8" s="29"/>
      <c r="D8" s="29"/>
      <c r="E8" s="29"/>
      <c r="F8" s="29"/>
      <c r="G8" s="29"/>
      <c r="H8" s="29"/>
      <c r="I8" s="29"/>
      <c r="J8" s="29"/>
    </row>
    <row r="9" spans="2:27" x14ac:dyDescent="0.2">
      <c r="B9" s="245" t="s">
        <v>822</v>
      </c>
      <c r="C9" s="245"/>
      <c r="D9" s="221" t="str">
        <f>UPPER('Formulario Solicitud'!D14)</f>
        <v/>
      </c>
      <c r="E9" s="221"/>
      <c r="F9" s="221"/>
      <c r="G9" s="221"/>
      <c r="H9" s="136" t="s">
        <v>15</v>
      </c>
      <c r="I9" s="221" t="str">
        <f>UPPER('Formulario Solicitud'!I14)</f>
        <v/>
      </c>
      <c r="J9" s="221"/>
    </row>
    <row r="10" spans="2:27" x14ac:dyDescent="0.2">
      <c r="J10"/>
    </row>
    <row r="11" spans="2:27" x14ac:dyDescent="0.2">
      <c r="B11" s="245" t="s">
        <v>670</v>
      </c>
      <c r="C11" s="245"/>
      <c r="D11" s="260"/>
      <c r="E11" s="260"/>
      <c r="F11" s="260"/>
      <c r="G11" s="260"/>
      <c r="H11" s="260"/>
      <c r="I11" s="260"/>
      <c r="J11" s="260"/>
    </row>
    <row r="12" spans="2:27" ht="92.25" customHeight="1" x14ac:dyDescent="0.2">
      <c r="B12" s="239" t="s">
        <v>813</v>
      </c>
      <c r="C12" s="239"/>
      <c r="D12" s="240"/>
      <c r="E12" s="240"/>
      <c r="F12" s="240"/>
      <c r="G12" s="240"/>
      <c r="H12" s="240"/>
      <c r="I12" s="240"/>
      <c r="J12" s="240"/>
    </row>
    <row r="13" spans="2:27" x14ac:dyDescent="0.2">
      <c r="B13" s="44"/>
      <c r="C13" s="44"/>
      <c r="J13" s="52" t="s">
        <v>718</v>
      </c>
    </row>
    <row r="14" spans="2:27" x14ac:dyDescent="0.2">
      <c r="B14" s="44"/>
      <c r="C14" s="44"/>
      <c r="J14" s="45"/>
    </row>
    <row r="15" spans="2:27" x14ac:dyDescent="0.2">
      <c r="B15" s="21" t="s">
        <v>740</v>
      </c>
      <c r="C15" s="44"/>
      <c r="D15" s="20"/>
    </row>
    <row r="16" spans="2:27" x14ac:dyDescent="0.2">
      <c r="B16" s="135" t="s">
        <v>720</v>
      </c>
      <c r="C16" s="135" t="s">
        <v>721</v>
      </c>
      <c r="D16" s="18" t="s">
        <v>719</v>
      </c>
    </row>
    <row r="17" spans="2:10" ht="36" customHeight="1" x14ac:dyDescent="0.2">
      <c r="B17" s="47">
        <v>1</v>
      </c>
      <c r="C17" s="138"/>
      <c r="D17" s="256"/>
      <c r="E17" s="257"/>
      <c r="F17" s="257"/>
      <c r="G17" s="257"/>
      <c r="H17" s="257"/>
      <c r="I17" s="257"/>
      <c r="J17" s="258"/>
    </row>
    <row r="18" spans="2:10" ht="36" customHeight="1" x14ac:dyDescent="0.2">
      <c r="B18" s="47">
        <v>2</v>
      </c>
      <c r="C18" s="138"/>
      <c r="D18" s="256"/>
      <c r="E18" s="257"/>
      <c r="F18" s="257"/>
      <c r="G18" s="257"/>
      <c r="H18" s="257"/>
      <c r="I18" s="257"/>
      <c r="J18" s="258"/>
    </row>
    <row r="19" spans="2:10" ht="36" customHeight="1" x14ac:dyDescent="0.2">
      <c r="B19" s="47">
        <v>3</v>
      </c>
      <c r="C19" s="138"/>
      <c r="D19" s="256"/>
      <c r="E19" s="257"/>
      <c r="F19" s="257"/>
      <c r="G19" s="257"/>
      <c r="H19" s="257"/>
      <c r="I19" s="257"/>
      <c r="J19" s="258"/>
    </row>
    <row r="20" spans="2:10" ht="36" customHeight="1" x14ac:dyDescent="0.2">
      <c r="B20" s="47">
        <v>4</v>
      </c>
      <c r="C20" s="138"/>
      <c r="D20" s="256"/>
      <c r="E20" s="257"/>
      <c r="F20" s="257"/>
      <c r="G20" s="257"/>
      <c r="H20" s="257"/>
      <c r="I20" s="257"/>
      <c r="J20" s="258"/>
    </row>
    <row r="21" spans="2:10" ht="36" customHeight="1" x14ac:dyDescent="0.2">
      <c r="B21" s="47">
        <v>5</v>
      </c>
      <c r="C21" s="138"/>
      <c r="D21" s="256"/>
      <c r="E21" s="257"/>
      <c r="F21" s="257"/>
      <c r="G21" s="257"/>
      <c r="H21" s="257"/>
      <c r="I21" s="257"/>
      <c r="J21" s="258"/>
    </row>
    <row r="22" spans="2:10" ht="36" customHeight="1" x14ac:dyDescent="0.2">
      <c r="B22" s="47">
        <v>6</v>
      </c>
      <c r="C22" s="138"/>
      <c r="D22" s="256"/>
      <c r="E22" s="257"/>
      <c r="F22" s="257"/>
      <c r="G22" s="257"/>
      <c r="H22" s="257"/>
      <c r="I22" s="257"/>
      <c r="J22" s="258"/>
    </row>
    <row r="23" spans="2:10" ht="36" customHeight="1" x14ac:dyDescent="0.2">
      <c r="B23" s="47">
        <v>7</v>
      </c>
      <c r="C23" s="138"/>
      <c r="D23" s="256"/>
      <c r="E23" s="257"/>
      <c r="F23" s="257"/>
      <c r="G23" s="257"/>
      <c r="H23" s="257"/>
      <c r="I23" s="257"/>
      <c r="J23" s="258"/>
    </row>
    <row r="24" spans="2:10" ht="36" customHeight="1" x14ac:dyDescent="0.2">
      <c r="B24" s="47">
        <v>8</v>
      </c>
      <c r="C24" s="138"/>
      <c r="D24" s="256"/>
      <c r="E24" s="257"/>
      <c r="F24" s="257"/>
      <c r="G24" s="257"/>
      <c r="H24" s="257"/>
      <c r="I24" s="257"/>
      <c r="J24" s="258"/>
    </row>
    <row r="25" spans="2:10" ht="36" customHeight="1" x14ac:dyDescent="0.2">
      <c r="B25" s="47">
        <v>9</v>
      </c>
      <c r="C25" s="138"/>
      <c r="D25" s="256"/>
      <c r="E25" s="257"/>
      <c r="F25" s="257"/>
      <c r="G25" s="257"/>
      <c r="H25" s="257"/>
      <c r="I25" s="257"/>
      <c r="J25" s="258"/>
    </row>
    <row r="26" spans="2:10" ht="36" customHeight="1" x14ac:dyDescent="0.2">
      <c r="B26" s="47">
        <v>10</v>
      </c>
      <c r="C26" s="138"/>
      <c r="D26" s="256"/>
      <c r="E26" s="257"/>
      <c r="F26" s="257"/>
      <c r="G26" s="257"/>
      <c r="H26" s="257"/>
      <c r="I26" s="257"/>
      <c r="J26" s="258"/>
    </row>
    <row r="27" spans="2:10" x14ac:dyDescent="0.2">
      <c r="J27" s="51" t="s">
        <v>811</v>
      </c>
    </row>
    <row r="29" spans="2:10" ht="93" customHeight="1" x14ac:dyDescent="0.2">
      <c r="B29" s="239" t="s">
        <v>856</v>
      </c>
      <c r="C29" s="239"/>
      <c r="D29" s="259"/>
      <c r="E29" s="259"/>
      <c r="F29" s="259"/>
      <c r="G29" s="259"/>
      <c r="H29" s="259"/>
      <c r="I29" s="259"/>
      <c r="J29" s="259"/>
    </row>
    <row r="30" spans="2:10" ht="12.75" customHeight="1" x14ac:dyDescent="0.2">
      <c r="B30" s="44"/>
      <c r="C30" s="44"/>
      <c r="J30" s="52" t="s">
        <v>718</v>
      </c>
    </row>
    <row r="31" spans="2:10" ht="12.75" customHeight="1" x14ac:dyDescent="0.2">
      <c r="B31" s="20" t="s">
        <v>723</v>
      </c>
    </row>
    <row r="32" spans="2:10" ht="12.75" customHeight="1" x14ac:dyDescent="0.2">
      <c r="B32" s="135" t="s">
        <v>720</v>
      </c>
      <c r="C32" s="135" t="s">
        <v>719</v>
      </c>
      <c r="J32" s="18" t="s">
        <v>722</v>
      </c>
    </row>
    <row r="33" spans="2:27" ht="12.75" customHeight="1" x14ac:dyDescent="0.2">
      <c r="B33" s="47">
        <v>1</v>
      </c>
      <c r="C33" s="235"/>
      <c r="D33" s="236"/>
      <c r="E33" s="236"/>
      <c r="F33" s="236"/>
      <c r="G33" s="236"/>
      <c r="H33" s="236"/>
      <c r="I33" s="237"/>
      <c r="J33" s="57"/>
    </row>
    <row r="34" spans="2:27" ht="12.75" customHeight="1" x14ac:dyDescent="0.2">
      <c r="B34" s="47">
        <v>2</v>
      </c>
      <c r="C34" s="235"/>
      <c r="D34" s="236"/>
      <c r="E34" s="236"/>
      <c r="F34" s="236"/>
      <c r="G34" s="236"/>
      <c r="H34" s="236"/>
      <c r="I34" s="237"/>
      <c r="J34" s="57"/>
    </row>
    <row r="35" spans="2:27" ht="12.75" customHeight="1" x14ac:dyDescent="0.2">
      <c r="B35" s="47">
        <v>3</v>
      </c>
      <c r="C35" s="235"/>
      <c r="D35" s="236"/>
      <c r="E35" s="236"/>
      <c r="F35" s="236"/>
      <c r="G35" s="236"/>
      <c r="H35" s="236"/>
      <c r="I35" s="237"/>
      <c r="J35" s="57"/>
    </row>
    <row r="36" spans="2:27" ht="12.75" customHeight="1" x14ac:dyDescent="0.2">
      <c r="B36" s="47">
        <v>4</v>
      </c>
      <c r="C36" s="235"/>
      <c r="D36" s="236"/>
      <c r="E36" s="236"/>
      <c r="F36" s="236"/>
      <c r="G36" s="236"/>
      <c r="H36" s="236"/>
      <c r="I36" s="237"/>
      <c r="J36" s="57"/>
    </row>
    <row r="37" spans="2:27" ht="12.75" customHeight="1" x14ac:dyDescent="0.2">
      <c r="B37" s="47">
        <v>5</v>
      </c>
      <c r="C37" s="235"/>
      <c r="D37" s="236"/>
      <c r="E37" s="236"/>
      <c r="F37" s="236"/>
      <c r="G37" s="236"/>
      <c r="H37" s="236"/>
      <c r="I37" s="237"/>
      <c r="J37" s="57"/>
      <c r="L37" s="111" t="s">
        <v>791</v>
      </c>
      <c r="M37" s="111" t="s">
        <v>792</v>
      </c>
      <c r="N37" s="111" t="s">
        <v>793</v>
      </c>
      <c r="O37" s="111" t="s">
        <v>794</v>
      </c>
      <c r="P37" s="111" t="s">
        <v>795</v>
      </c>
      <c r="Q37" s="111" t="s">
        <v>796</v>
      </c>
      <c r="R37" s="111" t="s">
        <v>797</v>
      </c>
      <c r="S37" s="111" t="s">
        <v>798</v>
      </c>
      <c r="T37" s="111" t="s">
        <v>799</v>
      </c>
      <c r="U37" s="111" t="s">
        <v>800</v>
      </c>
      <c r="V37" s="112" t="s">
        <v>801</v>
      </c>
      <c r="Y37" s="255" t="s">
        <v>823</v>
      </c>
      <c r="Z37" s="255"/>
    </row>
    <row r="38" spans="2:27" x14ac:dyDescent="0.2">
      <c r="B38" s="44"/>
      <c r="C38" s="44"/>
      <c r="J38" s="52"/>
      <c r="L38" s="247" t="str">
        <f>IF($C17&lt;&gt;FALSE(),$C17,"")</f>
        <v/>
      </c>
      <c r="M38" s="247">
        <f>C18</f>
        <v>0</v>
      </c>
      <c r="N38" s="247">
        <f>C19</f>
        <v>0</v>
      </c>
      <c r="O38" s="247">
        <f>C20</f>
        <v>0</v>
      </c>
      <c r="P38" s="247">
        <f>C21</f>
        <v>0</v>
      </c>
      <c r="Q38" s="247">
        <f>C22</f>
        <v>0</v>
      </c>
      <c r="R38" s="247">
        <f>C23</f>
        <v>0</v>
      </c>
      <c r="S38" s="247">
        <f>C24</f>
        <v>0</v>
      </c>
      <c r="T38" s="247">
        <f>C25</f>
        <v>0</v>
      </c>
      <c r="U38" s="247">
        <f>C26</f>
        <v>0</v>
      </c>
      <c r="V38" s="113"/>
      <c r="Y38" s="127" t="s">
        <v>836</v>
      </c>
      <c r="Z38" s="127" t="s">
        <v>881</v>
      </c>
    </row>
    <row r="39" spans="2:27" ht="12.75" customHeight="1" x14ac:dyDescent="0.2">
      <c r="B39" s="20" t="s">
        <v>824</v>
      </c>
      <c r="L39" s="248"/>
      <c r="M39" s="248"/>
      <c r="N39" s="248"/>
      <c r="O39" s="248"/>
      <c r="P39" s="248"/>
      <c r="Q39" s="248"/>
      <c r="R39" s="248"/>
      <c r="S39" s="248"/>
      <c r="T39" s="248"/>
      <c r="U39" s="248"/>
      <c r="V39" s="114"/>
      <c r="Y39" s="253" t="str">
        <f>E76</f>
        <v>Hasta 31/10/22</v>
      </c>
      <c r="Z39" s="253" t="str">
        <f>F76</f>
        <v>Desde 01/11/22</v>
      </c>
    </row>
    <row r="40" spans="2:27" x14ac:dyDescent="0.2">
      <c r="B40" s="18" t="s">
        <v>726</v>
      </c>
      <c r="D40" s="18" t="s">
        <v>19</v>
      </c>
      <c r="F40" s="18" t="s">
        <v>825</v>
      </c>
      <c r="H40" s="43" t="s">
        <v>725</v>
      </c>
      <c r="I40" s="43" t="s">
        <v>724</v>
      </c>
      <c r="J40" s="43" t="s">
        <v>12</v>
      </c>
      <c r="L40" s="119">
        <f t="shared" ref="L40:U40" si="0">SUM(L41:L48)</f>
        <v>0</v>
      </c>
      <c r="M40" s="119">
        <f t="shared" si="0"/>
        <v>0</v>
      </c>
      <c r="N40" s="119">
        <f t="shared" si="0"/>
        <v>0</v>
      </c>
      <c r="O40" s="119">
        <f t="shared" si="0"/>
        <v>0</v>
      </c>
      <c r="P40" s="119">
        <f t="shared" si="0"/>
        <v>0</v>
      </c>
      <c r="Q40" s="119">
        <f t="shared" si="0"/>
        <v>0</v>
      </c>
      <c r="R40" s="119">
        <f t="shared" si="0"/>
        <v>0</v>
      </c>
      <c r="S40" s="119">
        <f t="shared" si="0"/>
        <v>0</v>
      </c>
      <c r="T40" s="119">
        <f t="shared" si="0"/>
        <v>0</v>
      </c>
      <c r="U40" s="119">
        <f t="shared" si="0"/>
        <v>0</v>
      </c>
      <c r="V40" s="119">
        <f>SUM(L40:U40)</f>
        <v>0</v>
      </c>
      <c r="X40" s="18" t="s">
        <v>808</v>
      </c>
      <c r="Y40" s="253"/>
      <c r="Z40" s="253"/>
    </row>
    <row r="41" spans="2:27" x14ac:dyDescent="0.2">
      <c r="B41" s="246"/>
      <c r="C41" s="238"/>
      <c r="D41" s="246"/>
      <c r="E41" s="238"/>
      <c r="F41" s="238"/>
      <c r="G41" s="238"/>
      <c r="H41" s="110">
        <f>V41</f>
        <v>0</v>
      </c>
      <c r="I41" s="58">
        <v>0</v>
      </c>
      <c r="J41" s="22">
        <f t="shared" ref="J41:J48" si="1">+H41*I41</f>
        <v>0</v>
      </c>
      <c r="K41" s="116" t="s">
        <v>807</v>
      </c>
      <c r="L41" s="120">
        <v>0</v>
      </c>
      <c r="M41" s="120">
        <v>0</v>
      </c>
      <c r="N41" s="120">
        <v>0</v>
      </c>
      <c r="O41" s="120">
        <v>0</v>
      </c>
      <c r="P41" s="120">
        <v>0</v>
      </c>
      <c r="Q41" s="120">
        <v>0</v>
      </c>
      <c r="R41" s="120">
        <v>0</v>
      </c>
      <c r="S41" s="120">
        <v>0</v>
      </c>
      <c r="T41" s="120">
        <v>0</v>
      </c>
      <c r="U41" s="120">
        <v>0</v>
      </c>
      <c r="V41" s="119">
        <f>SUM(L41:U41)</f>
        <v>0</v>
      </c>
      <c r="W41" s="117">
        <f t="shared" ref="W41:W48" si="2">B41</f>
        <v>0</v>
      </c>
      <c r="X41" s="128" t="s">
        <v>807</v>
      </c>
      <c r="Y41" s="120">
        <v>0</v>
      </c>
      <c r="Z41" s="120">
        <v>0</v>
      </c>
      <c r="AA41" s="129" t="str">
        <f>IF(V41&lt;&gt;(Y41+Z41),"ERROR. El total no coincide con el desglose por fases","")</f>
        <v/>
      </c>
    </row>
    <row r="42" spans="2:27" x14ac:dyDescent="0.2">
      <c r="B42" s="246"/>
      <c r="C42" s="238"/>
      <c r="D42" s="246"/>
      <c r="E42" s="238"/>
      <c r="F42" s="238"/>
      <c r="G42" s="238"/>
      <c r="H42" s="110">
        <f t="shared" ref="H42:H48" si="3">V42</f>
        <v>0</v>
      </c>
      <c r="I42" s="58">
        <v>0</v>
      </c>
      <c r="J42" s="22">
        <f t="shared" si="1"/>
        <v>0</v>
      </c>
      <c r="K42" s="116" t="s">
        <v>807</v>
      </c>
      <c r="L42" s="120">
        <v>0</v>
      </c>
      <c r="M42" s="120">
        <v>0</v>
      </c>
      <c r="N42" s="120">
        <v>0</v>
      </c>
      <c r="O42" s="120">
        <v>0</v>
      </c>
      <c r="P42" s="120">
        <v>0</v>
      </c>
      <c r="Q42" s="120">
        <v>0</v>
      </c>
      <c r="R42" s="120">
        <v>0</v>
      </c>
      <c r="S42" s="120">
        <v>0</v>
      </c>
      <c r="T42" s="120">
        <v>0</v>
      </c>
      <c r="U42" s="120">
        <v>0</v>
      </c>
      <c r="V42" s="119">
        <f t="shared" ref="V42:V48" si="4">SUM(L42:U42)</f>
        <v>0</v>
      </c>
      <c r="W42" s="117">
        <f t="shared" si="2"/>
        <v>0</v>
      </c>
      <c r="X42" s="128" t="s">
        <v>807</v>
      </c>
      <c r="Y42" s="120">
        <v>0</v>
      </c>
      <c r="Z42" s="120">
        <v>0</v>
      </c>
      <c r="AA42" s="129" t="str">
        <f t="shared" ref="AA42:AA48" si="5">IF(V42&lt;&gt;(Y42+Z42),"ERROR. El total no coincide con el desglose por fases","")</f>
        <v/>
      </c>
    </row>
    <row r="43" spans="2:27" x14ac:dyDescent="0.2">
      <c r="B43" s="246"/>
      <c r="C43" s="238"/>
      <c r="D43" s="246"/>
      <c r="E43" s="238"/>
      <c r="F43" s="238"/>
      <c r="G43" s="238"/>
      <c r="H43" s="110">
        <f t="shared" si="3"/>
        <v>0</v>
      </c>
      <c r="I43" s="58">
        <v>0</v>
      </c>
      <c r="J43" s="22">
        <f t="shared" si="1"/>
        <v>0</v>
      </c>
      <c r="K43" s="116" t="s">
        <v>807</v>
      </c>
      <c r="L43" s="120">
        <v>0</v>
      </c>
      <c r="M43" s="120">
        <v>0</v>
      </c>
      <c r="N43" s="120">
        <v>0</v>
      </c>
      <c r="O43" s="120">
        <v>0</v>
      </c>
      <c r="P43" s="120">
        <v>0</v>
      </c>
      <c r="Q43" s="120">
        <v>0</v>
      </c>
      <c r="R43" s="120">
        <v>0</v>
      </c>
      <c r="S43" s="120">
        <v>0</v>
      </c>
      <c r="T43" s="120">
        <v>0</v>
      </c>
      <c r="U43" s="120">
        <v>0</v>
      </c>
      <c r="V43" s="119">
        <f t="shared" si="4"/>
        <v>0</v>
      </c>
      <c r="W43" s="117">
        <f t="shared" si="2"/>
        <v>0</v>
      </c>
      <c r="X43" s="128" t="s">
        <v>807</v>
      </c>
      <c r="Y43" s="120">
        <v>0</v>
      </c>
      <c r="Z43" s="120">
        <v>0</v>
      </c>
      <c r="AA43" s="129" t="str">
        <f t="shared" si="5"/>
        <v/>
      </c>
    </row>
    <row r="44" spans="2:27" x14ac:dyDescent="0.2">
      <c r="B44" s="246"/>
      <c r="C44" s="238"/>
      <c r="D44" s="246"/>
      <c r="E44" s="238"/>
      <c r="F44" s="238"/>
      <c r="G44" s="238"/>
      <c r="H44" s="110">
        <f t="shared" si="3"/>
        <v>0</v>
      </c>
      <c r="I44" s="58">
        <v>0</v>
      </c>
      <c r="J44" s="22">
        <f t="shared" si="1"/>
        <v>0</v>
      </c>
      <c r="K44" s="116" t="s">
        <v>807</v>
      </c>
      <c r="L44" s="120">
        <v>0</v>
      </c>
      <c r="M44" s="120">
        <v>0</v>
      </c>
      <c r="N44" s="120">
        <v>0</v>
      </c>
      <c r="O44" s="120">
        <v>0</v>
      </c>
      <c r="P44" s="120">
        <v>0</v>
      </c>
      <c r="Q44" s="120">
        <v>0</v>
      </c>
      <c r="R44" s="120">
        <v>0</v>
      </c>
      <c r="S44" s="120">
        <v>0</v>
      </c>
      <c r="T44" s="120">
        <v>0</v>
      </c>
      <c r="U44" s="120">
        <v>0</v>
      </c>
      <c r="V44" s="119">
        <f t="shared" si="4"/>
        <v>0</v>
      </c>
      <c r="W44" s="117">
        <f t="shared" si="2"/>
        <v>0</v>
      </c>
      <c r="X44" s="128" t="s">
        <v>807</v>
      </c>
      <c r="Y44" s="120">
        <v>0</v>
      </c>
      <c r="Z44" s="120">
        <v>0</v>
      </c>
      <c r="AA44" s="129" t="str">
        <f t="shared" si="5"/>
        <v/>
      </c>
    </row>
    <row r="45" spans="2:27" x14ac:dyDescent="0.2">
      <c r="B45" s="246"/>
      <c r="C45" s="238"/>
      <c r="D45" s="246"/>
      <c r="E45" s="238"/>
      <c r="F45" s="238"/>
      <c r="G45" s="238"/>
      <c r="H45" s="110">
        <f t="shared" si="3"/>
        <v>0</v>
      </c>
      <c r="I45" s="58">
        <v>0</v>
      </c>
      <c r="J45" s="22">
        <f t="shared" si="1"/>
        <v>0</v>
      </c>
      <c r="K45" s="116" t="s">
        <v>807</v>
      </c>
      <c r="L45" s="120">
        <v>0</v>
      </c>
      <c r="M45" s="120">
        <v>0</v>
      </c>
      <c r="N45" s="120">
        <v>0</v>
      </c>
      <c r="O45" s="120">
        <v>0</v>
      </c>
      <c r="P45" s="120">
        <v>0</v>
      </c>
      <c r="Q45" s="120">
        <v>0</v>
      </c>
      <c r="R45" s="120">
        <v>0</v>
      </c>
      <c r="S45" s="120">
        <v>0</v>
      </c>
      <c r="T45" s="120">
        <v>0</v>
      </c>
      <c r="U45" s="120">
        <v>0</v>
      </c>
      <c r="V45" s="119">
        <f t="shared" si="4"/>
        <v>0</v>
      </c>
      <c r="W45" s="117">
        <f t="shared" si="2"/>
        <v>0</v>
      </c>
      <c r="X45" s="128" t="s">
        <v>807</v>
      </c>
      <c r="Y45" s="120">
        <v>0</v>
      </c>
      <c r="Z45" s="120">
        <v>0</v>
      </c>
      <c r="AA45" s="129" t="str">
        <f t="shared" si="5"/>
        <v/>
      </c>
    </row>
    <row r="46" spans="2:27" x14ac:dyDescent="0.2">
      <c r="B46" s="246"/>
      <c r="C46" s="238"/>
      <c r="D46" s="246"/>
      <c r="E46" s="238"/>
      <c r="F46" s="238"/>
      <c r="G46" s="238"/>
      <c r="H46" s="110">
        <f t="shared" si="3"/>
        <v>0</v>
      </c>
      <c r="I46" s="58">
        <v>0</v>
      </c>
      <c r="J46" s="22">
        <f t="shared" si="1"/>
        <v>0</v>
      </c>
      <c r="K46" s="116" t="s">
        <v>807</v>
      </c>
      <c r="L46" s="120">
        <v>0</v>
      </c>
      <c r="M46" s="120">
        <v>0</v>
      </c>
      <c r="N46" s="120">
        <v>0</v>
      </c>
      <c r="O46" s="120">
        <v>0</v>
      </c>
      <c r="P46" s="120">
        <v>0</v>
      </c>
      <c r="Q46" s="120">
        <v>0</v>
      </c>
      <c r="R46" s="120">
        <v>0</v>
      </c>
      <c r="S46" s="120">
        <v>0</v>
      </c>
      <c r="T46" s="120">
        <v>0</v>
      </c>
      <c r="U46" s="120">
        <v>0</v>
      </c>
      <c r="V46" s="119">
        <f t="shared" si="4"/>
        <v>0</v>
      </c>
      <c r="W46" s="117">
        <f t="shared" si="2"/>
        <v>0</v>
      </c>
      <c r="X46" s="128" t="s">
        <v>807</v>
      </c>
      <c r="Y46" s="120">
        <v>0</v>
      </c>
      <c r="Z46" s="120">
        <v>0</v>
      </c>
      <c r="AA46" s="129" t="str">
        <f t="shared" si="5"/>
        <v/>
      </c>
    </row>
    <row r="47" spans="2:27" x14ac:dyDescent="0.2">
      <c r="B47" s="246"/>
      <c r="C47" s="238"/>
      <c r="D47" s="246"/>
      <c r="E47" s="238"/>
      <c r="F47" s="238"/>
      <c r="G47" s="238"/>
      <c r="H47" s="110">
        <f t="shared" si="3"/>
        <v>0</v>
      </c>
      <c r="I47" s="58">
        <v>0</v>
      </c>
      <c r="J47" s="22">
        <f t="shared" si="1"/>
        <v>0</v>
      </c>
      <c r="K47" s="116" t="s">
        <v>807</v>
      </c>
      <c r="L47" s="120">
        <v>0</v>
      </c>
      <c r="M47" s="120">
        <v>0</v>
      </c>
      <c r="N47" s="120">
        <v>0</v>
      </c>
      <c r="O47" s="120">
        <v>0</v>
      </c>
      <c r="P47" s="120">
        <v>0</v>
      </c>
      <c r="Q47" s="120">
        <v>0</v>
      </c>
      <c r="R47" s="120">
        <v>0</v>
      </c>
      <c r="S47" s="120">
        <v>0</v>
      </c>
      <c r="T47" s="120">
        <v>0</v>
      </c>
      <c r="U47" s="120">
        <v>0</v>
      </c>
      <c r="V47" s="119">
        <f t="shared" si="4"/>
        <v>0</v>
      </c>
      <c r="W47" s="117">
        <f t="shared" si="2"/>
        <v>0</v>
      </c>
      <c r="X47" s="128" t="s">
        <v>807</v>
      </c>
      <c r="Y47" s="120">
        <v>0</v>
      </c>
      <c r="Z47" s="120">
        <v>0</v>
      </c>
      <c r="AA47" s="129" t="str">
        <f t="shared" si="5"/>
        <v/>
      </c>
    </row>
    <row r="48" spans="2:27" x14ac:dyDescent="0.2">
      <c r="B48" s="246"/>
      <c r="C48" s="238"/>
      <c r="D48" s="246"/>
      <c r="E48" s="238"/>
      <c r="F48" s="238"/>
      <c r="G48" s="238"/>
      <c r="H48" s="110">
        <f t="shared" si="3"/>
        <v>0</v>
      </c>
      <c r="I48" s="58">
        <v>0</v>
      </c>
      <c r="J48" s="22">
        <f t="shared" si="1"/>
        <v>0</v>
      </c>
      <c r="K48" s="116" t="s">
        <v>807</v>
      </c>
      <c r="L48" s="120">
        <v>0</v>
      </c>
      <c r="M48" s="120">
        <v>0</v>
      </c>
      <c r="N48" s="120">
        <v>0</v>
      </c>
      <c r="O48" s="120">
        <v>0</v>
      </c>
      <c r="P48" s="120">
        <v>0</v>
      </c>
      <c r="Q48" s="120">
        <v>0</v>
      </c>
      <c r="R48" s="120">
        <v>0</v>
      </c>
      <c r="S48" s="120">
        <v>0</v>
      </c>
      <c r="T48" s="120">
        <v>0</v>
      </c>
      <c r="U48" s="120">
        <v>0</v>
      </c>
      <c r="V48" s="119">
        <f t="shared" si="4"/>
        <v>0</v>
      </c>
      <c r="W48" s="117">
        <f t="shared" si="2"/>
        <v>0</v>
      </c>
      <c r="X48" s="128" t="s">
        <v>807</v>
      </c>
      <c r="Y48" s="120">
        <v>0</v>
      </c>
      <c r="Z48" s="120">
        <v>0</v>
      </c>
      <c r="AA48" s="129" t="str">
        <f t="shared" si="5"/>
        <v/>
      </c>
    </row>
    <row r="49" spans="2:27" x14ac:dyDescent="0.2">
      <c r="I49" s="48" t="s">
        <v>12</v>
      </c>
      <c r="J49" s="23">
        <f>SUM(J41:J48)</f>
        <v>0</v>
      </c>
      <c r="L49" s="121">
        <f t="shared" ref="L49:U49" si="6">SUMPRODUCT($I$41:$I$48,L41:L48)</f>
        <v>0</v>
      </c>
      <c r="M49" s="121">
        <f t="shared" si="6"/>
        <v>0</v>
      </c>
      <c r="N49" s="121">
        <f t="shared" si="6"/>
        <v>0</v>
      </c>
      <c r="O49" s="121">
        <f t="shared" si="6"/>
        <v>0</v>
      </c>
      <c r="P49" s="121">
        <f t="shared" si="6"/>
        <v>0</v>
      </c>
      <c r="Q49" s="121">
        <f t="shared" si="6"/>
        <v>0</v>
      </c>
      <c r="R49" s="121">
        <f t="shared" si="6"/>
        <v>0</v>
      </c>
      <c r="S49" s="121">
        <f t="shared" si="6"/>
        <v>0</v>
      </c>
      <c r="T49" s="121">
        <f t="shared" si="6"/>
        <v>0</v>
      </c>
      <c r="U49" s="121">
        <f t="shared" si="6"/>
        <v>0</v>
      </c>
      <c r="V49" s="121">
        <f>SUM(L49:U49)</f>
        <v>0</v>
      </c>
      <c r="X49" s="18" t="s">
        <v>808</v>
      </c>
      <c r="Y49" s="121">
        <f>SUMPRODUCT($I$41:$I$48,Y41:Y48)</f>
        <v>0</v>
      </c>
      <c r="Z49" s="121">
        <f>SUMPRODUCT($I$41:$I$48,Z41:Z48)</f>
        <v>0</v>
      </c>
    </row>
    <row r="50" spans="2:27" ht="12.75" customHeight="1" x14ac:dyDescent="0.2">
      <c r="B50" s="20" t="s">
        <v>804</v>
      </c>
      <c r="X50" s="18" t="s">
        <v>808</v>
      </c>
      <c r="Y50" s="253" t="str">
        <f>Y39</f>
        <v>Hasta 31/10/22</v>
      </c>
      <c r="Z50" s="253" t="str">
        <f>Z39</f>
        <v>Desde 01/11/22</v>
      </c>
    </row>
    <row r="51" spans="2:27" x14ac:dyDescent="0.2">
      <c r="B51" s="18" t="s">
        <v>719</v>
      </c>
      <c r="J51" s="18" t="s">
        <v>728</v>
      </c>
      <c r="L51" s="115" t="str">
        <f t="shared" ref="L51:V51" si="7">L$37</f>
        <v>Fase 1</v>
      </c>
      <c r="M51" s="115" t="str">
        <f t="shared" si="7"/>
        <v>Fase 2</v>
      </c>
      <c r="N51" s="115" t="str">
        <f t="shared" si="7"/>
        <v>Fase 3</v>
      </c>
      <c r="O51" s="115" t="str">
        <f t="shared" si="7"/>
        <v>Fase 4</v>
      </c>
      <c r="P51" s="115" t="str">
        <f t="shared" si="7"/>
        <v>Fase 5</v>
      </c>
      <c r="Q51" s="115" t="str">
        <f t="shared" si="7"/>
        <v>Fase 6</v>
      </c>
      <c r="R51" s="115" t="str">
        <f t="shared" si="7"/>
        <v>Fase 7</v>
      </c>
      <c r="S51" s="115" t="str">
        <f t="shared" si="7"/>
        <v>Fase 8</v>
      </c>
      <c r="T51" s="115" t="str">
        <f t="shared" si="7"/>
        <v>Fase 9</v>
      </c>
      <c r="U51" s="115" t="str">
        <f t="shared" si="7"/>
        <v>Fase 10</v>
      </c>
      <c r="V51" s="115" t="str">
        <f t="shared" si="7"/>
        <v>TOTAL</v>
      </c>
      <c r="X51" s="18" t="s">
        <v>808</v>
      </c>
      <c r="Y51" s="253"/>
      <c r="Z51" s="253"/>
    </row>
    <row r="52" spans="2:27" x14ac:dyDescent="0.2">
      <c r="B52" s="254"/>
      <c r="C52" s="250"/>
      <c r="D52" s="250"/>
      <c r="E52" s="250"/>
      <c r="F52" s="250"/>
      <c r="G52" s="250"/>
      <c r="H52" s="250"/>
      <c r="I52" s="251"/>
      <c r="J52" s="22">
        <f>V52</f>
        <v>0</v>
      </c>
      <c r="K52" s="116" t="s">
        <v>807</v>
      </c>
      <c r="L52" s="76">
        <v>0</v>
      </c>
      <c r="M52" s="76">
        <v>0</v>
      </c>
      <c r="N52" s="76">
        <v>0</v>
      </c>
      <c r="O52" s="76">
        <v>0</v>
      </c>
      <c r="P52" s="76">
        <v>0</v>
      </c>
      <c r="Q52" s="76">
        <v>0</v>
      </c>
      <c r="R52" s="76">
        <v>0</v>
      </c>
      <c r="S52" s="76">
        <v>0</v>
      </c>
      <c r="T52" s="76">
        <v>0</v>
      </c>
      <c r="U52" s="76">
        <v>0</v>
      </c>
      <c r="V52" s="121">
        <f t="shared" ref="V52:V58" si="8">SUM(L52:U52)</f>
        <v>0</v>
      </c>
      <c r="W52" s="117">
        <f t="shared" ref="W52:W57" si="9">B52</f>
        <v>0</v>
      </c>
      <c r="X52" s="128" t="s">
        <v>807</v>
      </c>
      <c r="Y52" s="76">
        <v>0</v>
      </c>
      <c r="Z52" s="76">
        <v>0</v>
      </c>
      <c r="AA52" s="129" t="str">
        <f t="shared" ref="AA52:AA57" si="10">IF(V52&lt;&gt;(Y52+Z52),"ERROR. El total no coincide con el desglose por fases","")</f>
        <v/>
      </c>
    </row>
    <row r="53" spans="2:27" x14ac:dyDescent="0.2">
      <c r="B53" s="254"/>
      <c r="C53" s="250"/>
      <c r="D53" s="250"/>
      <c r="E53" s="250"/>
      <c r="F53" s="250"/>
      <c r="G53" s="250"/>
      <c r="H53" s="250"/>
      <c r="I53" s="251"/>
      <c r="J53" s="22">
        <f t="shared" ref="J53:J58" si="11">V53</f>
        <v>0</v>
      </c>
      <c r="K53" s="116" t="s">
        <v>807</v>
      </c>
      <c r="L53" s="76">
        <v>0</v>
      </c>
      <c r="M53" s="76">
        <v>0</v>
      </c>
      <c r="N53" s="76">
        <v>0</v>
      </c>
      <c r="O53" s="76">
        <v>0</v>
      </c>
      <c r="P53" s="76">
        <v>0</v>
      </c>
      <c r="Q53" s="76">
        <v>0</v>
      </c>
      <c r="R53" s="76">
        <v>0</v>
      </c>
      <c r="S53" s="76">
        <v>0</v>
      </c>
      <c r="T53" s="76">
        <v>0</v>
      </c>
      <c r="U53" s="76">
        <v>0</v>
      </c>
      <c r="V53" s="121">
        <f t="shared" si="8"/>
        <v>0</v>
      </c>
      <c r="W53" s="117">
        <f t="shared" si="9"/>
        <v>0</v>
      </c>
      <c r="X53" s="128" t="s">
        <v>807</v>
      </c>
      <c r="Y53" s="76">
        <v>0</v>
      </c>
      <c r="Z53" s="76">
        <v>0</v>
      </c>
      <c r="AA53" s="129" t="str">
        <f t="shared" si="10"/>
        <v/>
      </c>
    </row>
    <row r="54" spans="2:27" x14ac:dyDescent="0.2">
      <c r="B54" s="254"/>
      <c r="C54" s="250"/>
      <c r="D54" s="250"/>
      <c r="E54" s="250"/>
      <c r="F54" s="250"/>
      <c r="G54" s="250"/>
      <c r="H54" s="250"/>
      <c r="I54" s="251"/>
      <c r="J54" s="22">
        <f t="shared" si="11"/>
        <v>0</v>
      </c>
      <c r="K54" s="116" t="s">
        <v>807</v>
      </c>
      <c r="L54" s="76">
        <v>0</v>
      </c>
      <c r="M54" s="76">
        <v>0</v>
      </c>
      <c r="N54" s="76">
        <v>0</v>
      </c>
      <c r="O54" s="76">
        <v>0</v>
      </c>
      <c r="P54" s="76">
        <v>0</v>
      </c>
      <c r="Q54" s="76">
        <v>0</v>
      </c>
      <c r="R54" s="76">
        <v>0</v>
      </c>
      <c r="S54" s="76">
        <v>0</v>
      </c>
      <c r="T54" s="76">
        <v>0</v>
      </c>
      <c r="U54" s="76">
        <v>0</v>
      </c>
      <c r="V54" s="121">
        <f t="shared" si="8"/>
        <v>0</v>
      </c>
      <c r="W54" s="117">
        <f t="shared" si="9"/>
        <v>0</v>
      </c>
      <c r="X54" s="128" t="s">
        <v>807</v>
      </c>
      <c r="Y54" s="76">
        <v>0</v>
      </c>
      <c r="Z54" s="76">
        <v>0</v>
      </c>
      <c r="AA54" s="129" t="str">
        <f t="shared" si="10"/>
        <v/>
      </c>
    </row>
    <row r="55" spans="2:27" x14ac:dyDescent="0.2">
      <c r="B55" s="254"/>
      <c r="C55" s="250"/>
      <c r="D55" s="250"/>
      <c r="E55" s="250"/>
      <c r="F55" s="250"/>
      <c r="G55" s="250"/>
      <c r="H55" s="250"/>
      <c r="I55" s="251"/>
      <c r="J55" s="22">
        <f t="shared" si="11"/>
        <v>0</v>
      </c>
      <c r="K55" s="116" t="s">
        <v>807</v>
      </c>
      <c r="L55" s="76">
        <v>0</v>
      </c>
      <c r="M55" s="76">
        <v>0</v>
      </c>
      <c r="N55" s="76">
        <v>0</v>
      </c>
      <c r="O55" s="76">
        <v>0</v>
      </c>
      <c r="P55" s="76">
        <v>0</v>
      </c>
      <c r="Q55" s="76">
        <v>0</v>
      </c>
      <c r="R55" s="76">
        <v>0</v>
      </c>
      <c r="S55" s="76">
        <v>0</v>
      </c>
      <c r="T55" s="76">
        <v>0</v>
      </c>
      <c r="U55" s="76">
        <v>0</v>
      </c>
      <c r="V55" s="121">
        <f>SUM(L55:U55)</f>
        <v>0</v>
      </c>
      <c r="W55" s="117">
        <f t="shared" si="9"/>
        <v>0</v>
      </c>
      <c r="X55" s="128" t="s">
        <v>807</v>
      </c>
      <c r="Y55" s="76">
        <v>0</v>
      </c>
      <c r="Z55" s="76">
        <v>0</v>
      </c>
      <c r="AA55" s="129" t="str">
        <f t="shared" si="10"/>
        <v/>
      </c>
    </row>
    <row r="56" spans="2:27" x14ac:dyDescent="0.2">
      <c r="B56" s="254"/>
      <c r="C56" s="250"/>
      <c r="D56" s="250"/>
      <c r="E56" s="250"/>
      <c r="F56" s="250"/>
      <c r="G56" s="250"/>
      <c r="H56" s="250"/>
      <c r="I56" s="251"/>
      <c r="J56" s="22">
        <f t="shared" si="11"/>
        <v>0</v>
      </c>
      <c r="K56" s="116" t="s">
        <v>807</v>
      </c>
      <c r="L56" s="76">
        <v>0</v>
      </c>
      <c r="M56" s="76">
        <v>0</v>
      </c>
      <c r="N56" s="76">
        <v>0</v>
      </c>
      <c r="O56" s="76">
        <v>0</v>
      </c>
      <c r="P56" s="76">
        <v>0</v>
      </c>
      <c r="Q56" s="76">
        <v>0</v>
      </c>
      <c r="R56" s="76">
        <v>0</v>
      </c>
      <c r="S56" s="76">
        <v>0</v>
      </c>
      <c r="T56" s="76">
        <v>0</v>
      </c>
      <c r="U56" s="76">
        <v>0</v>
      </c>
      <c r="V56" s="121">
        <f>SUM(L56:U56)</f>
        <v>0</v>
      </c>
      <c r="W56" s="117">
        <f t="shared" si="9"/>
        <v>0</v>
      </c>
      <c r="X56" s="128" t="s">
        <v>807</v>
      </c>
      <c r="Y56" s="76">
        <v>0</v>
      </c>
      <c r="Z56" s="76">
        <v>0</v>
      </c>
      <c r="AA56" s="129" t="str">
        <f t="shared" si="10"/>
        <v/>
      </c>
    </row>
    <row r="57" spans="2:27" x14ac:dyDescent="0.2">
      <c r="B57" s="254"/>
      <c r="C57" s="250"/>
      <c r="D57" s="250"/>
      <c r="E57" s="250"/>
      <c r="F57" s="250"/>
      <c r="G57" s="250"/>
      <c r="H57" s="250"/>
      <c r="I57" s="251"/>
      <c r="J57" s="22">
        <f t="shared" si="11"/>
        <v>0</v>
      </c>
      <c r="K57" s="116" t="s">
        <v>807</v>
      </c>
      <c r="L57" s="76">
        <v>0</v>
      </c>
      <c r="M57" s="76">
        <v>0</v>
      </c>
      <c r="N57" s="76">
        <v>0</v>
      </c>
      <c r="O57" s="76">
        <v>0</v>
      </c>
      <c r="P57" s="76">
        <v>0</v>
      </c>
      <c r="Q57" s="76">
        <v>0</v>
      </c>
      <c r="R57" s="76">
        <v>0</v>
      </c>
      <c r="S57" s="76">
        <v>0</v>
      </c>
      <c r="T57" s="76">
        <v>0</v>
      </c>
      <c r="U57" s="76">
        <v>0</v>
      </c>
      <c r="V57" s="121">
        <f t="shared" si="8"/>
        <v>0</v>
      </c>
      <c r="W57" s="117">
        <f t="shared" si="9"/>
        <v>0</v>
      </c>
      <c r="X57" s="128" t="s">
        <v>807</v>
      </c>
      <c r="Y57" s="76">
        <v>0</v>
      </c>
      <c r="Z57" s="76">
        <v>0</v>
      </c>
      <c r="AA57" s="129" t="str">
        <f t="shared" si="10"/>
        <v/>
      </c>
    </row>
    <row r="58" spans="2:27" x14ac:dyDescent="0.2">
      <c r="I58" s="48" t="s">
        <v>12</v>
      </c>
      <c r="J58" s="23">
        <f t="shared" si="11"/>
        <v>0</v>
      </c>
      <c r="L58" s="121">
        <f>SUM(L52:L57)</f>
        <v>0</v>
      </c>
      <c r="M58" s="121">
        <f t="shared" ref="M58:U58" si="12">SUM(M52:M57)</f>
        <v>0</v>
      </c>
      <c r="N58" s="121">
        <f t="shared" si="12"/>
        <v>0</v>
      </c>
      <c r="O58" s="121">
        <f t="shared" si="12"/>
        <v>0</v>
      </c>
      <c r="P58" s="121">
        <f t="shared" si="12"/>
        <v>0</v>
      </c>
      <c r="Q58" s="121">
        <f t="shared" si="12"/>
        <v>0</v>
      </c>
      <c r="R58" s="121">
        <f t="shared" si="12"/>
        <v>0</v>
      </c>
      <c r="S58" s="121">
        <f t="shared" si="12"/>
        <v>0</v>
      </c>
      <c r="T58" s="121">
        <f t="shared" si="12"/>
        <v>0</v>
      </c>
      <c r="U58" s="121">
        <f t="shared" si="12"/>
        <v>0</v>
      </c>
      <c r="V58" s="121">
        <f t="shared" si="8"/>
        <v>0</v>
      </c>
      <c r="X58" s="18" t="s">
        <v>808</v>
      </c>
      <c r="Y58" s="121">
        <f>SUM(Y52:Y57)</f>
        <v>0</v>
      </c>
      <c r="Z58" s="121">
        <f>SUM(Z52:Z57)</f>
        <v>0</v>
      </c>
    </row>
    <row r="59" spans="2:27" ht="12.75" customHeight="1" x14ac:dyDescent="0.2">
      <c r="B59" s="20" t="s">
        <v>805</v>
      </c>
      <c r="X59" s="18" t="s">
        <v>808</v>
      </c>
      <c r="Y59" s="253" t="str">
        <f>Y39</f>
        <v>Hasta 31/10/22</v>
      </c>
      <c r="Z59" s="253" t="str">
        <f>Z39</f>
        <v>Desde 01/11/22</v>
      </c>
    </row>
    <row r="60" spans="2:27" x14ac:dyDescent="0.2">
      <c r="B60" s="18" t="s">
        <v>826</v>
      </c>
      <c r="E60" s="18" t="s">
        <v>827</v>
      </c>
      <c r="H60" s="18" t="s">
        <v>828</v>
      </c>
      <c r="J60" s="18" t="s">
        <v>728</v>
      </c>
      <c r="L60" s="115" t="str">
        <f t="shared" ref="L60:V60" si="13">L$37</f>
        <v>Fase 1</v>
      </c>
      <c r="M60" s="115" t="str">
        <f t="shared" si="13"/>
        <v>Fase 2</v>
      </c>
      <c r="N60" s="115" t="str">
        <f t="shared" si="13"/>
        <v>Fase 3</v>
      </c>
      <c r="O60" s="115" t="str">
        <f t="shared" si="13"/>
        <v>Fase 4</v>
      </c>
      <c r="P60" s="115" t="str">
        <f t="shared" si="13"/>
        <v>Fase 5</v>
      </c>
      <c r="Q60" s="115" t="str">
        <f t="shared" si="13"/>
        <v>Fase 6</v>
      </c>
      <c r="R60" s="115" t="str">
        <f t="shared" si="13"/>
        <v>Fase 7</v>
      </c>
      <c r="S60" s="115" t="str">
        <f t="shared" si="13"/>
        <v>Fase 8</v>
      </c>
      <c r="T60" s="115" t="str">
        <f t="shared" si="13"/>
        <v>Fase 9</v>
      </c>
      <c r="U60" s="115" t="str">
        <f t="shared" si="13"/>
        <v>Fase 10</v>
      </c>
      <c r="V60" s="115" t="str">
        <f t="shared" si="13"/>
        <v>TOTAL</v>
      </c>
      <c r="X60" s="18" t="s">
        <v>808</v>
      </c>
      <c r="Y60" s="253"/>
      <c r="Z60" s="253"/>
    </row>
    <row r="61" spans="2:27" x14ac:dyDescent="0.2">
      <c r="B61" s="246"/>
      <c r="C61" s="238"/>
      <c r="D61" s="238"/>
      <c r="E61" s="246"/>
      <c r="F61" s="238"/>
      <c r="G61" s="238"/>
      <c r="H61" s="238"/>
      <c r="I61" s="238"/>
      <c r="J61" s="22">
        <f t="shared" ref="J61:J68" si="14">V61</f>
        <v>0</v>
      </c>
      <c r="K61" s="116" t="s">
        <v>807</v>
      </c>
      <c r="L61" s="76">
        <v>0</v>
      </c>
      <c r="M61" s="76">
        <v>0</v>
      </c>
      <c r="N61" s="76">
        <v>0</v>
      </c>
      <c r="O61" s="76">
        <v>0</v>
      </c>
      <c r="P61" s="76">
        <v>0</v>
      </c>
      <c r="Q61" s="76">
        <v>0</v>
      </c>
      <c r="R61" s="76">
        <v>0</v>
      </c>
      <c r="S61" s="76">
        <v>0</v>
      </c>
      <c r="T61" s="76">
        <v>0</v>
      </c>
      <c r="U61" s="76">
        <v>0</v>
      </c>
      <c r="V61" s="121">
        <f t="shared" ref="V61:V68" si="15">SUM(L61:U61)</f>
        <v>0</v>
      </c>
      <c r="W61" s="117">
        <f t="shared" ref="W61:W67" si="16">B61</f>
        <v>0</v>
      </c>
      <c r="X61" s="128" t="s">
        <v>807</v>
      </c>
      <c r="Y61" s="76">
        <v>0</v>
      </c>
      <c r="Z61" s="76">
        <v>0</v>
      </c>
      <c r="AA61" s="129" t="str">
        <f t="shared" ref="AA61:AA67" si="17">IF(V61&lt;&gt;(Y61+Z61),"ERROR. El total no coincide con el desglose por fases","")</f>
        <v/>
      </c>
    </row>
    <row r="62" spans="2:27" x14ac:dyDescent="0.2">
      <c r="B62" s="246"/>
      <c r="C62" s="238"/>
      <c r="D62" s="238"/>
      <c r="E62" s="246"/>
      <c r="F62" s="238"/>
      <c r="G62" s="238"/>
      <c r="H62" s="238"/>
      <c r="I62" s="238"/>
      <c r="J62" s="22">
        <f t="shared" si="14"/>
        <v>0</v>
      </c>
      <c r="K62" s="116" t="s">
        <v>807</v>
      </c>
      <c r="L62" s="76">
        <v>0</v>
      </c>
      <c r="M62" s="76">
        <v>0</v>
      </c>
      <c r="N62" s="76">
        <v>0</v>
      </c>
      <c r="O62" s="76">
        <v>0</v>
      </c>
      <c r="P62" s="76">
        <v>0</v>
      </c>
      <c r="Q62" s="76">
        <v>0</v>
      </c>
      <c r="R62" s="76">
        <v>0</v>
      </c>
      <c r="S62" s="76">
        <v>0</v>
      </c>
      <c r="T62" s="76">
        <v>0</v>
      </c>
      <c r="U62" s="76">
        <v>0</v>
      </c>
      <c r="V62" s="121">
        <f>SUM(L62:U62)</f>
        <v>0</v>
      </c>
      <c r="W62" s="117">
        <f t="shared" si="16"/>
        <v>0</v>
      </c>
      <c r="X62" s="128" t="s">
        <v>807</v>
      </c>
      <c r="Y62" s="76">
        <v>0</v>
      </c>
      <c r="Z62" s="76">
        <v>0</v>
      </c>
      <c r="AA62" s="129" t="str">
        <f t="shared" si="17"/>
        <v/>
      </c>
    </row>
    <row r="63" spans="2:27" x14ac:dyDescent="0.2">
      <c r="B63" s="246"/>
      <c r="C63" s="238"/>
      <c r="D63" s="238"/>
      <c r="E63" s="246"/>
      <c r="F63" s="238"/>
      <c r="G63" s="238"/>
      <c r="H63" s="238"/>
      <c r="I63" s="238"/>
      <c r="J63" s="22">
        <f t="shared" si="14"/>
        <v>0</v>
      </c>
      <c r="K63" s="116" t="s">
        <v>807</v>
      </c>
      <c r="L63" s="76">
        <v>0</v>
      </c>
      <c r="M63" s="76">
        <v>0</v>
      </c>
      <c r="N63" s="76">
        <v>0</v>
      </c>
      <c r="O63" s="76">
        <v>0</v>
      </c>
      <c r="P63" s="76">
        <v>0</v>
      </c>
      <c r="Q63" s="76">
        <v>0</v>
      </c>
      <c r="R63" s="76">
        <v>0</v>
      </c>
      <c r="S63" s="76">
        <v>0</v>
      </c>
      <c r="T63" s="76">
        <v>0</v>
      </c>
      <c r="U63" s="76">
        <v>0</v>
      </c>
      <c r="V63" s="121">
        <f>SUM(L63:U63)</f>
        <v>0</v>
      </c>
      <c r="W63" s="117">
        <f t="shared" si="16"/>
        <v>0</v>
      </c>
      <c r="X63" s="128" t="s">
        <v>807</v>
      </c>
      <c r="Y63" s="76">
        <v>0</v>
      </c>
      <c r="Z63" s="76">
        <v>0</v>
      </c>
      <c r="AA63" s="129" t="str">
        <f t="shared" si="17"/>
        <v/>
      </c>
    </row>
    <row r="64" spans="2:27" x14ac:dyDescent="0.2">
      <c r="B64" s="246"/>
      <c r="C64" s="238"/>
      <c r="D64" s="238"/>
      <c r="E64" s="246"/>
      <c r="F64" s="238"/>
      <c r="G64" s="238"/>
      <c r="H64" s="238"/>
      <c r="I64" s="238"/>
      <c r="J64" s="22">
        <f t="shared" si="14"/>
        <v>0</v>
      </c>
      <c r="K64" s="116" t="s">
        <v>807</v>
      </c>
      <c r="L64" s="76">
        <v>0</v>
      </c>
      <c r="M64" s="76">
        <v>0</v>
      </c>
      <c r="N64" s="76">
        <v>0</v>
      </c>
      <c r="O64" s="76">
        <v>0</v>
      </c>
      <c r="P64" s="76">
        <v>0</v>
      </c>
      <c r="Q64" s="76">
        <v>0</v>
      </c>
      <c r="R64" s="76">
        <v>0</v>
      </c>
      <c r="S64" s="76">
        <v>0</v>
      </c>
      <c r="T64" s="76">
        <v>0</v>
      </c>
      <c r="U64" s="76">
        <v>0</v>
      </c>
      <c r="V64" s="121">
        <f t="shared" si="15"/>
        <v>0</v>
      </c>
      <c r="W64" s="117">
        <f t="shared" si="16"/>
        <v>0</v>
      </c>
      <c r="X64" s="128" t="s">
        <v>807</v>
      </c>
      <c r="Y64" s="76">
        <v>0</v>
      </c>
      <c r="Z64" s="76">
        <v>0</v>
      </c>
      <c r="AA64" s="129" t="str">
        <f t="shared" si="17"/>
        <v/>
      </c>
    </row>
    <row r="65" spans="2:27" x14ac:dyDescent="0.2">
      <c r="B65" s="246"/>
      <c r="C65" s="238"/>
      <c r="D65" s="238"/>
      <c r="E65" s="246"/>
      <c r="F65" s="238"/>
      <c r="G65" s="238"/>
      <c r="H65" s="238"/>
      <c r="I65" s="238"/>
      <c r="J65" s="22">
        <f t="shared" si="14"/>
        <v>0</v>
      </c>
      <c r="K65" s="116" t="s">
        <v>807</v>
      </c>
      <c r="L65" s="76">
        <v>0</v>
      </c>
      <c r="M65" s="76">
        <v>0</v>
      </c>
      <c r="N65" s="76">
        <v>0</v>
      </c>
      <c r="O65" s="76">
        <v>0</v>
      </c>
      <c r="P65" s="76">
        <v>0</v>
      </c>
      <c r="Q65" s="76">
        <v>0</v>
      </c>
      <c r="R65" s="76">
        <v>0</v>
      </c>
      <c r="S65" s="76">
        <v>0</v>
      </c>
      <c r="T65" s="76">
        <v>0</v>
      </c>
      <c r="U65" s="76">
        <v>0</v>
      </c>
      <c r="V65" s="121">
        <f t="shared" si="15"/>
        <v>0</v>
      </c>
      <c r="W65" s="117">
        <f t="shared" si="16"/>
        <v>0</v>
      </c>
      <c r="X65" s="128" t="s">
        <v>807</v>
      </c>
      <c r="Y65" s="76">
        <v>0</v>
      </c>
      <c r="Z65" s="76">
        <v>0</v>
      </c>
      <c r="AA65" s="129" t="str">
        <f t="shared" si="17"/>
        <v/>
      </c>
    </row>
    <row r="66" spans="2:27" x14ac:dyDescent="0.2">
      <c r="B66" s="246"/>
      <c r="C66" s="238"/>
      <c r="D66" s="238"/>
      <c r="E66" s="246"/>
      <c r="F66" s="238"/>
      <c r="G66" s="238"/>
      <c r="H66" s="238"/>
      <c r="I66" s="238"/>
      <c r="J66" s="22">
        <f t="shared" si="14"/>
        <v>0</v>
      </c>
      <c r="K66" s="116" t="s">
        <v>807</v>
      </c>
      <c r="L66" s="76">
        <v>0</v>
      </c>
      <c r="M66" s="76">
        <v>0</v>
      </c>
      <c r="N66" s="76">
        <v>0</v>
      </c>
      <c r="O66" s="76">
        <v>0</v>
      </c>
      <c r="P66" s="76">
        <v>0</v>
      </c>
      <c r="Q66" s="76">
        <v>0</v>
      </c>
      <c r="R66" s="76">
        <v>0</v>
      </c>
      <c r="S66" s="76">
        <v>0</v>
      </c>
      <c r="T66" s="76">
        <v>0</v>
      </c>
      <c r="U66" s="76">
        <v>0</v>
      </c>
      <c r="V66" s="121">
        <f t="shared" si="15"/>
        <v>0</v>
      </c>
      <c r="W66" s="117">
        <f t="shared" si="16"/>
        <v>0</v>
      </c>
      <c r="X66" s="128" t="s">
        <v>807</v>
      </c>
      <c r="Y66" s="76">
        <v>0</v>
      </c>
      <c r="Z66" s="76">
        <v>0</v>
      </c>
      <c r="AA66" s="129" t="str">
        <f t="shared" si="17"/>
        <v/>
      </c>
    </row>
    <row r="67" spans="2:27" x14ac:dyDescent="0.2">
      <c r="B67" s="246"/>
      <c r="C67" s="238"/>
      <c r="D67" s="238"/>
      <c r="E67" s="246"/>
      <c r="F67" s="238"/>
      <c r="G67" s="238"/>
      <c r="H67" s="238"/>
      <c r="I67" s="238"/>
      <c r="J67" s="22">
        <f t="shared" si="14"/>
        <v>0</v>
      </c>
      <c r="K67" s="116" t="s">
        <v>807</v>
      </c>
      <c r="L67" s="76">
        <v>0</v>
      </c>
      <c r="M67" s="76">
        <v>0</v>
      </c>
      <c r="N67" s="76">
        <v>0</v>
      </c>
      <c r="O67" s="76">
        <v>0</v>
      </c>
      <c r="P67" s="76">
        <v>0</v>
      </c>
      <c r="Q67" s="76">
        <v>0</v>
      </c>
      <c r="R67" s="76">
        <v>0</v>
      </c>
      <c r="S67" s="76">
        <v>0</v>
      </c>
      <c r="T67" s="76">
        <v>0</v>
      </c>
      <c r="U67" s="76">
        <v>0</v>
      </c>
      <c r="V67" s="121">
        <f t="shared" si="15"/>
        <v>0</v>
      </c>
      <c r="W67" s="117">
        <f t="shared" si="16"/>
        <v>0</v>
      </c>
      <c r="X67" s="128" t="s">
        <v>807</v>
      </c>
      <c r="Y67" s="76">
        <v>0</v>
      </c>
      <c r="Z67" s="76">
        <v>0</v>
      </c>
      <c r="AA67" s="129" t="str">
        <f t="shared" si="17"/>
        <v/>
      </c>
    </row>
    <row r="68" spans="2:27" x14ac:dyDescent="0.2">
      <c r="I68" s="48" t="s">
        <v>12</v>
      </c>
      <c r="J68" s="23">
        <f t="shared" si="14"/>
        <v>0</v>
      </c>
      <c r="L68" s="121">
        <f t="shared" ref="L68:U68" si="18">SUM(L61:L67)</f>
        <v>0</v>
      </c>
      <c r="M68" s="121">
        <f t="shared" si="18"/>
        <v>0</v>
      </c>
      <c r="N68" s="121">
        <f t="shared" si="18"/>
        <v>0</v>
      </c>
      <c r="O68" s="121">
        <f t="shared" si="18"/>
        <v>0</v>
      </c>
      <c r="P68" s="121">
        <f t="shared" si="18"/>
        <v>0</v>
      </c>
      <c r="Q68" s="121">
        <f t="shared" si="18"/>
        <v>0</v>
      </c>
      <c r="R68" s="121">
        <f t="shared" si="18"/>
        <v>0</v>
      </c>
      <c r="S68" s="121">
        <f t="shared" si="18"/>
        <v>0</v>
      </c>
      <c r="T68" s="121">
        <f t="shared" si="18"/>
        <v>0</v>
      </c>
      <c r="U68" s="121">
        <f t="shared" si="18"/>
        <v>0</v>
      </c>
      <c r="V68" s="121">
        <f t="shared" si="15"/>
        <v>0</v>
      </c>
      <c r="X68" s="18" t="s">
        <v>808</v>
      </c>
      <c r="Y68" s="121">
        <f>SUM(Y61:Y67)</f>
        <v>0</v>
      </c>
      <c r="Z68" s="121">
        <f>SUM(Z61:Z67)</f>
        <v>0</v>
      </c>
    </row>
    <row r="69" spans="2:27" x14ac:dyDescent="0.2">
      <c r="B69" s="20" t="s">
        <v>732</v>
      </c>
      <c r="D69" s="48"/>
      <c r="E69" s="49"/>
      <c r="L69" s="123"/>
      <c r="X69" s="18" t="s">
        <v>808</v>
      </c>
    </row>
    <row r="70" spans="2:27" x14ac:dyDescent="0.2">
      <c r="B70" s="222" t="s">
        <v>829</v>
      </c>
      <c r="C70" s="222"/>
      <c r="D70" s="222"/>
      <c r="E70" s="59">
        <v>0</v>
      </c>
      <c r="F70" s="130">
        <f>+E70/($E$74+0.001)</f>
        <v>0</v>
      </c>
      <c r="X70" s="18" t="s">
        <v>808</v>
      </c>
    </row>
    <row r="71" spans="2:27" x14ac:dyDescent="0.2">
      <c r="B71" s="222" t="s">
        <v>733</v>
      </c>
      <c r="C71" s="222"/>
      <c r="D71" s="222"/>
      <c r="E71" s="59">
        <v>0</v>
      </c>
      <c r="F71" s="130">
        <f>+E71/($E$74+0.001)</f>
        <v>0</v>
      </c>
      <c r="G71" s="123" t="str">
        <f>IF(E71&lt;&gt;0,"Describir en la memoria otras ayudas solicitadas/recibidas","")</f>
        <v/>
      </c>
      <c r="L71" s="20" t="s">
        <v>806</v>
      </c>
      <c r="X71" s="18" t="s">
        <v>808</v>
      </c>
    </row>
    <row r="72" spans="2:27" x14ac:dyDescent="0.2">
      <c r="B72" s="222" t="s">
        <v>734</v>
      </c>
      <c r="C72" s="222"/>
      <c r="D72" s="222"/>
      <c r="E72" s="59">
        <v>0</v>
      </c>
      <c r="F72" s="130">
        <f>+E72/($E$74+0.001)</f>
        <v>0</v>
      </c>
      <c r="G72" s="123" t="str">
        <f>IF(E72&lt;&gt;0,"Describir en la memoria otras ayudas solicitadas/recibidas","")</f>
        <v/>
      </c>
      <c r="L72" s="111" t="str">
        <f t="shared" ref="L72:V73" si="19">L37</f>
        <v>Fase 1</v>
      </c>
      <c r="M72" s="111" t="str">
        <f t="shared" si="19"/>
        <v>Fase 2</v>
      </c>
      <c r="N72" s="111" t="str">
        <f t="shared" si="19"/>
        <v>Fase 3</v>
      </c>
      <c r="O72" s="111" t="str">
        <f t="shared" si="19"/>
        <v>Fase 4</v>
      </c>
      <c r="P72" s="111" t="str">
        <f t="shared" si="19"/>
        <v>Fase 5</v>
      </c>
      <c r="Q72" s="111" t="str">
        <f t="shared" si="19"/>
        <v>Fase 6</v>
      </c>
      <c r="R72" s="111" t="str">
        <f t="shared" si="19"/>
        <v>Fase 7</v>
      </c>
      <c r="S72" s="111" t="str">
        <f t="shared" si="19"/>
        <v>Fase 8</v>
      </c>
      <c r="T72" s="111" t="str">
        <f t="shared" si="19"/>
        <v>Fase 9</v>
      </c>
      <c r="U72" s="111" t="str">
        <f t="shared" si="19"/>
        <v>Fase 10</v>
      </c>
      <c r="V72" s="111" t="str">
        <f t="shared" si="19"/>
        <v>TOTAL</v>
      </c>
      <c r="X72" s="18" t="s">
        <v>808</v>
      </c>
      <c r="Y72" s="127" t="str">
        <f>Y38</f>
        <v>AÑO 2021</v>
      </c>
      <c r="Z72" s="127" t="str">
        <f>Z38</f>
        <v>AÑO 2022</v>
      </c>
    </row>
    <row r="73" spans="2:27" ht="12.75" customHeight="1" x14ac:dyDescent="0.2">
      <c r="B73" s="222" t="s">
        <v>735</v>
      </c>
      <c r="C73" s="222"/>
      <c r="D73" s="222"/>
      <c r="E73" s="22">
        <f>E74-SUM(E70:E72)</f>
        <v>0</v>
      </c>
      <c r="F73" s="130">
        <f>+E73/($E$74+0.001)</f>
        <v>0</v>
      </c>
      <c r="G73" s="123" t="str">
        <f>IF(E73&lt;&gt;0,"Describir en la memoria cómo se financia la actuación","")</f>
        <v/>
      </c>
      <c r="L73" s="247" t="str">
        <f t="shared" si="19"/>
        <v/>
      </c>
      <c r="M73" s="247">
        <f t="shared" si="19"/>
        <v>0</v>
      </c>
      <c r="N73" s="247">
        <f t="shared" si="19"/>
        <v>0</v>
      </c>
      <c r="O73" s="247">
        <f t="shared" si="19"/>
        <v>0</v>
      </c>
      <c r="P73" s="247">
        <f t="shared" si="19"/>
        <v>0</v>
      </c>
      <c r="Q73" s="247">
        <f t="shared" si="19"/>
        <v>0</v>
      </c>
      <c r="R73" s="247">
        <f t="shared" si="19"/>
        <v>0</v>
      </c>
      <c r="S73" s="247">
        <f t="shared" si="19"/>
        <v>0</v>
      </c>
      <c r="T73" s="247">
        <f t="shared" si="19"/>
        <v>0</v>
      </c>
      <c r="U73" s="247">
        <f t="shared" si="19"/>
        <v>0</v>
      </c>
      <c r="V73" s="113" t="str">
        <f>IF($C48&lt;&gt;FALSE(),$C48,"")</f>
        <v/>
      </c>
      <c r="X73" s="18" t="s">
        <v>808</v>
      </c>
      <c r="Y73" s="253" t="str">
        <f>Y$39</f>
        <v>Hasta 31/10/22</v>
      </c>
      <c r="Z73" s="253" t="str">
        <f>Z$39</f>
        <v>Desde 01/11/22</v>
      </c>
    </row>
    <row r="74" spans="2:27" x14ac:dyDescent="0.2">
      <c r="B74" s="222" t="s">
        <v>780</v>
      </c>
      <c r="C74" s="222"/>
      <c r="D74" s="222"/>
      <c r="E74" s="23">
        <f>SUM(J68,J58,J49)</f>
        <v>0</v>
      </c>
      <c r="F74" s="130">
        <f>+E74/($E$74+0.001)</f>
        <v>0</v>
      </c>
      <c r="L74" s="248"/>
      <c r="M74" s="248"/>
      <c r="N74" s="248"/>
      <c r="O74" s="248"/>
      <c r="P74" s="248"/>
      <c r="Q74" s="248"/>
      <c r="R74" s="248"/>
      <c r="S74" s="248"/>
      <c r="T74" s="248"/>
      <c r="U74" s="248"/>
      <c r="V74" s="114"/>
      <c r="X74" s="18" t="s">
        <v>808</v>
      </c>
      <c r="Y74" s="253"/>
      <c r="Z74" s="253"/>
    </row>
    <row r="75" spans="2:27" x14ac:dyDescent="0.2">
      <c r="L75" s="122">
        <f t="shared" ref="L75:V75" si="20">L49</f>
        <v>0</v>
      </c>
      <c r="M75" s="122">
        <f t="shared" si="20"/>
        <v>0</v>
      </c>
      <c r="N75" s="122">
        <f t="shared" si="20"/>
        <v>0</v>
      </c>
      <c r="O75" s="122">
        <f t="shared" si="20"/>
        <v>0</v>
      </c>
      <c r="P75" s="122">
        <f t="shared" si="20"/>
        <v>0</v>
      </c>
      <c r="Q75" s="122">
        <f t="shared" si="20"/>
        <v>0</v>
      </c>
      <c r="R75" s="122">
        <f t="shared" si="20"/>
        <v>0</v>
      </c>
      <c r="S75" s="122">
        <f t="shared" si="20"/>
        <v>0</v>
      </c>
      <c r="T75" s="122">
        <f t="shared" si="20"/>
        <v>0</v>
      </c>
      <c r="U75" s="122">
        <f t="shared" si="20"/>
        <v>0</v>
      </c>
      <c r="V75" s="121">
        <f t="shared" si="20"/>
        <v>0</v>
      </c>
      <c r="W75" s="117" t="s">
        <v>711</v>
      </c>
      <c r="X75" s="128" t="s">
        <v>807</v>
      </c>
      <c r="Y75" s="122">
        <f>Y49</f>
        <v>0</v>
      </c>
      <c r="Z75" s="122">
        <f>Z49</f>
        <v>0</v>
      </c>
    </row>
    <row r="76" spans="2:27" ht="12.75" customHeight="1" x14ac:dyDescent="0.2">
      <c r="E76" s="253" t="s">
        <v>908</v>
      </c>
      <c r="F76" s="253" t="s">
        <v>909</v>
      </c>
      <c r="I76" s="48"/>
      <c r="J76" s="49"/>
      <c r="L76" s="122">
        <f t="shared" ref="L76:V76" si="21">L58</f>
        <v>0</v>
      </c>
      <c r="M76" s="122">
        <f t="shared" si="21"/>
        <v>0</v>
      </c>
      <c r="N76" s="122">
        <f t="shared" si="21"/>
        <v>0</v>
      </c>
      <c r="O76" s="122">
        <f t="shared" si="21"/>
        <v>0</v>
      </c>
      <c r="P76" s="122">
        <f t="shared" si="21"/>
        <v>0</v>
      </c>
      <c r="Q76" s="122">
        <f t="shared" si="21"/>
        <v>0</v>
      </c>
      <c r="R76" s="122">
        <f t="shared" si="21"/>
        <v>0</v>
      </c>
      <c r="S76" s="122">
        <f t="shared" si="21"/>
        <v>0</v>
      </c>
      <c r="T76" s="122">
        <f t="shared" si="21"/>
        <v>0</v>
      </c>
      <c r="U76" s="122">
        <f t="shared" si="21"/>
        <v>0</v>
      </c>
      <c r="V76" s="121">
        <f t="shared" si="21"/>
        <v>0</v>
      </c>
      <c r="W76" s="117" t="s">
        <v>809</v>
      </c>
      <c r="X76" s="128" t="s">
        <v>807</v>
      </c>
      <c r="Y76" s="122">
        <f>Y58</f>
        <v>0</v>
      </c>
      <c r="Z76" s="122">
        <f>Z58</f>
        <v>0</v>
      </c>
    </row>
    <row r="77" spans="2:27" x14ac:dyDescent="0.2">
      <c r="B77" s="20" t="s">
        <v>730</v>
      </c>
      <c r="E77" s="253"/>
      <c r="F77" s="253"/>
      <c r="G77" s="131" t="s">
        <v>801</v>
      </c>
      <c r="L77" s="122">
        <f t="shared" ref="L77:V77" si="22">L68</f>
        <v>0</v>
      </c>
      <c r="M77" s="122">
        <f t="shared" si="22"/>
        <v>0</v>
      </c>
      <c r="N77" s="122">
        <f t="shared" si="22"/>
        <v>0</v>
      </c>
      <c r="O77" s="122">
        <f t="shared" si="22"/>
        <v>0</v>
      </c>
      <c r="P77" s="122">
        <f t="shared" si="22"/>
        <v>0</v>
      </c>
      <c r="Q77" s="122">
        <f t="shared" si="22"/>
        <v>0</v>
      </c>
      <c r="R77" s="122">
        <f t="shared" si="22"/>
        <v>0</v>
      </c>
      <c r="S77" s="122">
        <f t="shared" si="22"/>
        <v>0</v>
      </c>
      <c r="T77" s="122">
        <f t="shared" si="22"/>
        <v>0</v>
      </c>
      <c r="U77" s="122">
        <f t="shared" si="22"/>
        <v>0</v>
      </c>
      <c r="V77" s="121">
        <f t="shared" si="22"/>
        <v>0</v>
      </c>
      <c r="W77" s="117" t="s">
        <v>810</v>
      </c>
      <c r="X77" s="128" t="s">
        <v>807</v>
      </c>
      <c r="Y77" s="122">
        <f>Y68</f>
        <v>0</v>
      </c>
      <c r="Z77" s="122">
        <f>Z68</f>
        <v>0</v>
      </c>
    </row>
    <row r="78" spans="2:27" x14ac:dyDescent="0.2">
      <c r="B78" s="222" t="s">
        <v>731</v>
      </c>
      <c r="C78" s="222"/>
      <c r="D78" s="222"/>
      <c r="E78" s="22">
        <f t="shared" ref="E78:F80" si="23">Y75</f>
        <v>0</v>
      </c>
      <c r="F78" s="22">
        <f t="shared" si="23"/>
        <v>0</v>
      </c>
      <c r="G78" s="22">
        <f>SUM(E78:F78)</f>
        <v>0</v>
      </c>
      <c r="L78" s="121">
        <f>SUM(L75:L77)</f>
        <v>0</v>
      </c>
      <c r="M78" s="121">
        <f t="shared" ref="M78:V78" si="24">SUM(M75:M77)</f>
        <v>0</v>
      </c>
      <c r="N78" s="121">
        <f t="shared" si="24"/>
        <v>0</v>
      </c>
      <c r="O78" s="121">
        <f t="shared" si="24"/>
        <v>0</v>
      </c>
      <c r="P78" s="121">
        <f t="shared" si="24"/>
        <v>0</v>
      </c>
      <c r="Q78" s="121">
        <f t="shared" si="24"/>
        <v>0</v>
      </c>
      <c r="R78" s="121">
        <f t="shared" si="24"/>
        <v>0</v>
      </c>
      <c r="S78" s="121">
        <f t="shared" si="24"/>
        <v>0</v>
      </c>
      <c r="T78" s="121">
        <f t="shared" si="24"/>
        <v>0</v>
      </c>
      <c r="U78" s="121">
        <f t="shared" si="24"/>
        <v>0</v>
      </c>
      <c r="V78" s="121">
        <f t="shared" si="24"/>
        <v>0</v>
      </c>
      <c r="W78" s="118" t="s">
        <v>801</v>
      </c>
      <c r="X78" s="18" t="s">
        <v>808</v>
      </c>
      <c r="Y78" s="121">
        <f>SUM(Y75:Y77)</f>
        <v>0</v>
      </c>
      <c r="Z78" s="121">
        <f>SUM(Z75:Z77)</f>
        <v>0</v>
      </c>
    </row>
    <row r="79" spans="2:27" x14ac:dyDescent="0.2">
      <c r="B79" s="222" t="s">
        <v>727</v>
      </c>
      <c r="C79" s="222"/>
      <c r="D79" s="222"/>
      <c r="E79" s="22">
        <f t="shared" si="23"/>
        <v>0</v>
      </c>
      <c r="F79" s="22">
        <f t="shared" si="23"/>
        <v>0</v>
      </c>
      <c r="G79" s="22">
        <f>SUM(E79:F79)</f>
        <v>0</v>
      </c>
      <c r="H79" s="79"/>
      <c r="I79" s="79"/>
      <c r="J79" s="79"/>
    </row>
    <row r="80" spans="2:27" x14ac:dyDescent="0.2">
      <c r="B80" s="222" t="s">
        <v>729</v>
      </c>
      <c r="C80" s="222"/>
      <c r="D80" s="222"/>
      <c r="E80" s="22">
        <f t="shared" si="23"/>
        <v>0</v>
      </c>
      <c r="F80" s="22">
        <f t="shared" si="23"/>
        <v>0</v>
      </c>
      <c r="G80" s="22">
        <f>SUM(E80:F80)</f>
        <v>0</v>
      </c>
      <c r="H80" s="135"/>
      <c r="I80" s="135"/>
      <c r="J80" s="135"/>
    </row>
    <row r="81" spans="2:15" x14ac:dyDescent="0.2">
      <c r="B81" s="221" t="s">
        <v>12</v>
      </c>
      <c r="C81" s="221"/>
      <c r="D81" s="221"/>
      <c r="E81" s="23">
        <f>SUM(E78:E80)</f>
        <v>0</v>
      </c>
      <c r="F81" s="23">
        <f>SUM(F78:F80)</f>
        <v>0</v>
      </c>
      <c r="G81" s="23">
        <f>SUM(G78:G80)</f>
        <v>0</v>
      </c>
      <c r="H81" s="129" t="str">
        <f>IF(E74&lt;&gt;G81,"ERROR. El total no coincide con el desglose por periodos","")</f>
        <v/>
      </c>
    </row>
    <row r="83" spans="2:15" ht="13.5" thickBot="1" x14ac:dyDescent="0.25">
      <c r="B83" s="132" t="s">
        <v>844</v>
      </c>
    </row>
    <row r="84" spans="2:15" ht="14.25" thickTop="1" thickBot="1" x14ac:dyDescent="0.25">
      <c r="B84" s="132"/>
      <c r="C84" s="145" t="s">
        <v>830</v>
      </c>
    </row>
    <row r="85" spans="2:15" ht="13.5" thickTop="1" x14ac:dyDescent="0.2">
      <c r="B85" s="132" t="s">
        <v>912</v>
      </c>
    </row>
    <row r="86" spans="2:15" s="53" customFormat="1" x14ac:dyDescent="0.2">
      <c r="B86" s="132" t="s">
        <v>913</v>
      </c>
      <c r="M86" s="18"/>
      <c r="N86" s="18"/>
      <c r="O86" s="48"/>
    </row>
    <row r="87" spans="2:15" hidden="1" x14ac:dyDescent="0.2">
      <c r="G87" s="18" t="s">
        <v>678</v>
      </c>
    </row>
    <row r="88" spans="2:15" hidden="1" x14ac:dyDescent="0.2">
      <c r="G88" s="17" t="s">
        <v>855</v>
      </c>
    </row>
    <row r="89" spans="2:15" hidden="1" x14ac:dyDescent="0.2">
      <c r="G89" s="17" t="s">
        <v>855</v>
      </c>
    </row>
    <row r="90" spans="2:15" hidden="1" x14ac:dyDescent="0.2">
      <c r="G90" s="17" t="s">
        <v>855</v>
      </c>
    </row>
    <row r="91" spans="2:15" hidden="1" x14ac:dyDescent="0.2">
      <c r="G91" s="17" t="s">
        <v>855</v>
      </c>
    </row>
    <row r="92" spans="2:15" hidden="1" x14ac:dyDescent="0.2">
      <c r="G92" s="17" t="s">
        <v>855</v>
      </c>
    </row>
    <row r="93" spans="2:15" hidden="1" x14ac:dyDescent="0.2">
      <c r="G93" s="17" t="s">
        <v>855</v>
      </c>
    </row>
    <row r="94" spans="2:15" hidden="1" x14ac:dyDescent="0.2">
      <c r="G94" s="17" t="s">
        <v>855</v>
      </c>
    </row>
    <row r="95" spans="2:15" hidden="1" x14ac:dyDescent="0.2">
      <c r="G95" s="17" t="s">
        <v>855</v>
      </c>
    </row>
    <row r="96" spans="2:15" hidden="1" x14ac:dyDescent="0.2">
      <c r="G96" s="17" t="s">
        <v>855</v>
      </c>
    </row>
    <row r="97" spans="7:7" hidden="1" x14ac:dyDescent="0.2">
      <c r="G97" s="17" t="s">
        <v>855</v>
      </c>
    </row>
    <row r="98" spans="7:7" hidden="1" x14ac:dyDescent="0.2">
      <c r="G98" s="17" t="s">
        <v>855</v>
      </c>
    </row>
    <row r="99" spans="7:7" hidden="1" x14ac:dyDescent="0.2">
      <c r="G99" s="17" t="s">
        <v>855</v>
      </c>
    </row>
    <row r="100" spans="7:7" hidden="1" x14ac:dyDescent="0.2">
      <c r="G100" s="17" t="s">
        <v>855</v>
      </c>
    </row>
    <row r="101" spans="7:7" hidden="1" x14ac:dyDescent="0.2">
      <c r="G101" s="17" t="s">
        <v>855</v>
      </c>
    </row>
    <row r="102" spans="7:7" hidden="1" x14ac:dyDescent="0.2">
      <c r="G102" s="17" t="s">
        <v>855</v>
      </c>
    </row>
    <row r="103" spans="7:7" hidden="1" x14ac:dyDescent="0.2">
      <c r="G103" s="17" t="s">
        <v>855</v>
      </c>
    </row>
    <row r="104" spans="7:7" hidden="1" x14ac:dyDescent="0.2">
      <c r="G104" s="17" t="s">
        <v>855</v>
      </c>
    </row>
    <row r="105" spans="7:7" hidden="1" x14ac:dyDescent="0.2">
      <c r="G105" s="17" t="s">
        <v>855</v>
      </c>
    </row>
    <row r="106" spans="7:7" hidden="1" x14ac:dyDescent="0.2">
      <c r="G106" s="17" t="s">
        <v>855</v>
      </c>
    </row>
    <row r="107" spans="7:7" hidden="1" x14ac:dyDescent="0.2">
      <c r="G107" s="17" t="s">
        <v>855</v>
      </c>
    </row>
    <row r="108" spans="7:7" hidden="1" x14ac:dyDescent="0.2">
      <c r="G108" s="17" t="s">
        <v>855</v>
      </c>
    </row>
    <row r="109" spans="7:7" hidden="1" x14ac:dyDescent="0.2">
      <c r="G109" s="17" t="s">
        <v>855</v>
      </c>
    </row>
    <row r="110" spans="7:7" hidden="1" x14ac:dyDescent="0.2">
      <c r="G110" s="17" t="s">
        <v>855</v>
      </c>
    </row>
    <row r="111" spans="7:7" hidden="1" x14ac:dyDescent="0.2">
      <c r="G111" s="17" t="s">
        <v>855</v>
      </c>
    </row>
    <row r="112" spans="7:7" hidden="1" x14ac:dyDescent="0.2">
      <c r="G112" s="17" t="s">
        <v>855</v>
      </c>
    </row>
    <row r="113" spans="7:7" hidden="1" x14ac:dyDescent="0.2">
      <c r="G113" s="17" t="s">
        <v>855</v>
      </c>
    </row>
    <row r="114" spans="7:7" hidden="1" x14ac:dyDescent="0.2">
      <c r="G114" s="17" t="s">
        <v>855</v>
      </c>
    </row>
    <row r="115" spans="7:7" hidden="1" x14ac:dyDescent="0.2">
      <c r="G115" s="17" t="s">
        <v>855</v>
      </c>
    </row>
    <row r="116" spans="7:7" hidden="1" x14ac:dyDescent="0.2">
      <c r="G116" s="17" t="s">
        <v>855</v>
      </c>
    </row>
    <row r="117" spans="7:7" hidden="1" x14ac:dyDescent="0.2">
      <c r="G117" s="17" t="s">
        <v>855</v>
      </c>
    </row>
    <row r="118" spans="7:7" hidden="1" x14ac:dyDescent="0.2">
      <c r="G118" s="17" t="s">
        <v>855</v>
      </c>
    </row>
    <row r="119" spans="7:7" hidden="1" x14ac:dyDescent="0.2">
      <c r="G119" s="17" t="s">
        <v>855</v>
      </c>
    </row>
    <row r="120" spans="7:7" hidden="1" x14ac:dyDescent="0.2">
      <c r="G120" s="17" t="s">
        <v>855</v>
      </c>
    </row>
    <row r="121" spans="7:7" hidden="1" x14ac:dyDescent="0.2">
      <c r="G121" s="17" t="s">
        <v>855</v>
      </c>
    </row>
    <row r="122" spans="7:7" hidden="1" x14ac:dyDescent="0.2">
      <c r="G122" s="17" t="s">
        <v>855</v>
      </c>
    </row>
    <row r="123" spans="7:7" hidden="1" x14ac:dyDescent="0.2">
      <c r="G123" s="17" t="s">
        <v>855</v>
      </c>
    </row>
    <row r="124" spans="7:7" hidden="1" x14ac:dyDescent="0.2">
      <c r="G124" s="17" t="s">
        <v>855</v>
      </c>
    </row>
    <row r="125" spans="7:7" hidden="1" x14ac:dyDescent="0.2">
      <c r="G125" s="17" t="s">
        <v>855</v>
      </c>
    </row>
    <row r="126" spans="7:7" hidden="1" x14ac:dyDescent="0.2">
      <c r="G126" s="17" t="s">
        <v>855</v>
      </c>
    </row>
    <row r="127" spans="7:7" hidden="1" x14ac:dyDescent="0.2">
      <c r="G127" s="17" t="s">
        <v>855</v>
      </c>
    </row>
    <row r="128" spans="7:7" hidden="1" x14ac:dyDescent="0.2">
      <c r="G128" s="17" t="s">
        <v>855</v>
      </c>
    </row>
    <row r="129" spans="7:7" hidden="1" x14ac:dyDescent="0.2">
      <c r="G129" s="17" t="s">
        <v>855</v>
      </c>
    </row>
    <row r="130" spans="7:7" hidden="1" x14ac:dyDescent="0.2">
      <c r="G130" s="17" t="s">
        <v>855</v>
      </c>
    </row>
    <row r="131" spans="7:7" hidden="1" x14ac:dyDescent="0.2">
      <c r="G131" s="17" t="s">
        <v>855</v>
      </c>
    </row>
    <row r="132" spans="7:7" hidden="1" x14ac:dyDescent="0.2">
      <c r="G132" s="17" t="s">
        <v>855</v>
      </c>
    </row>
    <row r="133" spans="7:7" hidden="1" x14ac:dyDescent="0.2">
      <c r="G133" s="17" t="s">
        <v>855</v>
      </c>
    </row>
    <row r="134" spans="7:7" hidden="1" x14ac:dyDescent="0.2">
      <c r="G134" s="17" t="s">
        <v>855</v>
      </c>
    </row>
    <row r="135" spans="7:7" hidden="1" x14ac:dyDescent="0.2">
      <c r="G135" s="17" t="s">
        <v>855</v>
      </c>
    </row>
    <row r="136" spans="7:7" hidden="1" x14ac:dyDescent="0.2">
      <c r="G136" s="17" t="s">
        <v>855</v>
      </c>
    </row>
    <row r="137" spans="7:7" hidden="1" x14ac:dyDescent="0.2">
      <c r="G137" s="17" t="s">
        <v>855</v>
      </c>
    </row>
    <row r="138" spans="7:7" hidden="1" x14ac:dyDescent="0.2">
      <c r="G138" s="17" t="s">
        <v>855</v>
      </c>
    </row>
    <row r="139" spans="7:7" hidden="1" x14ac:dyDescent="0.2">
      <c r="G139" s="17" t="s">
        <v>855</v>
      </c>
    </row>
    <row r="140" spans="7:7" hidden="1" x14ac:dyDescent="0.2">
      <c r="G140" s="17" t="s">
        <v>855</v>
      </c>
    </row>
    <row r="141" spans="7:7" hidden="1" x14ac:dyDescent="0.2">
      <c r="G141" s="17" t="s">
        <v>855</v>
      </c>
    </row>
    <row r="142" spans="7:7" hidden="1" x14ac:dyDescent="0.2">
      <c r="G142" s="17" t="s">
        <v>855</v>
      </c>
    </row>
    <row r="143" spans="7:7" hidden="1" x14ac:dyDescent="0.2">
      <c r="G143" s="17" t="s">
        <v>855</v>
      </c>
    </row>
    <row r="144" spans="7:7" hidden="1" x14ac:dyDescent="0.2">
      <c r="G144" s="17" t="s">
        <v>855</v>
      </c>
    </row>
    <row r="145" spans="7:7" hidden="1" x14ac:dyDescent="0.2">
      <c r="G145" s="17" t="s">
        <v>855</v>
      </c>
    </row>
    <row r="146" spans="7:7" hidden="1" x14ac:dyDescent="0.2">
      <c r="G146" s="17" t="s">
        <v>855</v>
      </c>
    </row>
    <row r="147" spans="7:7" hidden="1" x14ac:dyDescent="0.2">
      <c r="G147" s="17" t="s">
        <v>855</v>
      </c>
    </row>
    <row r="148" spans="7:7" hidden="1" x14ac:dyDescent="0.2">
      <c r="G148" s="17" t="s">
        <v>855</v>
      </c>
    </row>
    <row r="149" spans="7:7" hidden="1" x14ac:dyDescent="0.2">
      <c r="G149" s="17" t="s">
        <v>855</v>
      </c>
    </row>
    <row r="150" spans="7:7" hidden="1" x14ac:dyDescent="0.2">
      <c r="G150" s="17" t="s">
        <v>855</v>
      </c>
    </row>
    <row r="151" spans="7:7" hidden="1" x14ac:dyDescent="0.2">
      <c r="G151" s="17" t="s">
        <v>855</v>
      </c>
    </row>
    <row r="152" spans="7:7" hidden="1" x14ac:dyDescent="0.2">
      <c r="G152" s="17" t="s">
        <v>855</v>
      </c>
    </row>
    <row r="153" spans="7:7" hidden="1" x14ac:dyDescent="0.2">
      <c r="G153" s="17" t="s">
        <v>855</v>
      </c>
    </row>
    <row r="154" spans="7:7" hidden="1" x14ac:dyDescent="0.2">
      <c r="G154" s="17" t="s">
        <v>855</v>
      </c>
    </row>
    <row r="155" spans="7:7" hidden="1" x14ac:dyDescent="0.2">
      <c r="G155" s="17" t="s">
        <v>855</v>
      </c>
    </row>
    <row r="156" spans="7:7" hidden="1" x14ac:dyDescent="0.2">
      <c r="G156" s="17" t="s">
        <v>855</v>
      </c>
    </row>
    <row r="157" spans="7:7" hidden="1" x14ac:dyDescent="0.2">
      <c r="G157" s="17" t="s">
        <v>855</v>
      </c>
    </row>
    <row r="158" spans="7:7" hidden="1" x14ac:dyDescent="0.2">
      <c r="G158" s="17" t="s">
        <v>855</v>
      </c>
    </row>
    <row r="159" spans="7:7" hidden="1" x14ac:dyDescent="0.2">
      <c r="G159" s="17" t="s">
        <v>855</v>
      </c>
    </row>
    <row r="160" spans="7:7" hidden="1" x14ac:dyDescent="0.2">
      <c r="G160" s="17" t="s">
        <v>855</v>
      </c>
    </row>
    <row r="161" spans="7:7" hidden="1" x14ac:dyDescent="0.2">
      <c r="G161" s="17" t="s">
        <v>855</v>
      </c>
    </row>
    <row r="162" spans="7:7" hidden="1" x14ac:dyDescent="0.2">
      <c r="G162" s="17" t="s">
        <v>855</v>
      </c>
    </row>
    <row r="163" spans="7:7" hidden="1" x14ac:dyDescent="0.2">
      <c r="G163" s="17" t="s">
        <v>855</v>
      </c>
    </row>
    <row r="164" spans="7:7" hidden="1" x14ac:dyDescent="0.2">
      <c r="G164" s="17" t="s">
        <v>855</v>
      </c>
    </row>
    <row r="165" spans="7:7" hidden="1" x14ac:dyDescent="0.2">
      <c r="G165" s="17" t="s">
        <v>855</v>
      </c>
    </row>
    <row r="166" spans="7:7" hidden="1" x14ac:dyDescent="0.2">
      <c r="G166" s="17" t="s">
        <v>855</v>
      </c>
    </row>
    <row r="167" spans="7:7" hidden="1" x14ac:dyDescent="0.2">
      <c r="G167" s="17" t="s">
        <v>855</v>
      </c>
    </row>
    <row r="168" spans="7:7" hidden="1" x14ac:dyDescent="0.2">
      <c r="G168" s="17" t="s">
        <v>855</v>
      </c>
    </row>
    <row r="169" spans="7:7" hidden="1" x14ac:dyDescent="0.2">
      <c r="G169" s="17" t="s">
        <v>855</v>
      </c>
    </row>
    <row r="170" spans="7:7" hidden="1" x14ac:dyDescent="0.2">
      <c r="G170" s="17" t="s">
        <v>855</v>
      </c>
    </row>
    <row r="171" spans="7:7" hidden="1" x14ac:dyDescent="0.2">
      <c r="G171" s="17" t="s">
        <v>855</v>
      </c>
    </row>
    <row r="172" spans="7:7" hidden="1" x14ac:dyDescent="0.2">
      <c r="G172" s="17" t="s">
        <v>855</v>
      </c>
    </row>
    <row r="173" spans="7:7" hidden="1" x14ac:dyDescent="0.2">
      <c r="G173" s="17" t="s">
        <v>855</v>
      </c>
    </row>
    <row r="174" spans="7:7" hidden="1" x14ac:dyDescent="0.2">
      <c r="G174" s="17" t="s">
        <v>855</v>
      </c>
    </row>
    <row r="175" spans="7:7" hidden="1" x14ac:dyDescent="0.2">
      <c r="G175" s="17" t="s">
        <v>855</v>
      </c>
    </row>
    <row r="176" spans="7:7" hidden="1" x14ac:dyDescent="0.2">
      <c r="G176" s="17" t="s">
        <v>855</v>
      </c>
    </row>
    <row r="177" spans="7:7" hidden="1" x14ac:dyDescent="0.2">
      <c r="G177" s="17" t="s">
        <v>855</v>
      </c>
    </row>
    <row r="178" spans="7:7" hidden="1" x14ac:dyDescent="0.2">
      <c r="G178" s="17" t="s">
        <v>855</v>
      </c>
    </row>
    <row r="179" spans="7:7" hidden="1" x14ac:dyDescent="0.2">
      <c r="G179" s="17" t="s">
        <v>855</v>
      </c>
    </row>
    <row r="180" spans="7:7" hidden="1" x14ac:dyDescent="0.2">
      <c r="G180" s="17" t="s">
        <v>855</v>
      </c>
    </row>
    <row r="181" spans="7:7" hidden="1" x14ac:dyDescent="0.2">
      <c r="G181" s="17" t="s">
        <v>855</v>
      </c>
    </row>
    <row r="182" spans="7:7" hidden="1" x14ac:dyDescent="0.2">
      <c r="G182" s="17" t="s">
        <v>855</v>
      </c>
    </row>
    <row r="183" spans="7:7" hidden="1" x14ac:dyDescent="0.2">
      <c r="G183" s="17" t="s">
        <v>855</v>
      </c>
    </row>
    <row r="184" spans="7:7" hidden="1" x14ac:dyDescent="0.2">
      <c r="G184" s="17" t="s">
        <v>855</v>
      </c>
    </row>
    <row r="185" spans="7:7" hidden="1" x14ac:dyDescent="0.2">
      <c r="G185" s="17" t="s">
        <v>855</v>
      </c>
    </row>
    <row r="186" spans="7:7" hidden="1" x14ac:dyDescent="0.2">
      <c r="G186" s="17" t="s">
        <v>855</v>
      </c>
    </row>
    <row r="187" spans="7:7" hidden="1" x14ac:dyDescent="0.2">
      <c r="G187" s="17" t="s">
        <v>855</v>
      </c>
    </row>
    <row r="188" spans="7:7" hidden="1" x14ac:dyDescent="0.2">
      <c r="G188" s="17" t="s">
        <v>855</v>
      </c>
    </row>
    <row r="189" spans="7:7" hidden="1" x14ac:dyDescent="0.2">
      <c r="G189" s="17" t="s">
        <v>855</v>
      </c>
    </row>
    <row r="190" spans="7:7" hidden="1" x14ac:dyDescent="0.2">
      <c r="G190" s="17" t="s">
        <v>855</v>
      </c>
    </row>
    <row r="191" spans="7:7" hidden="1" x14ac:dyDescent="0.2">
      <c r="G191" s="17" t="s">
        <v>855</v>
      </c>
    </row>
    <row r="192" spans="7:7" hidden="1" x14ac:dyDescent="0.2">
      <c r="G192" s="17" t="s">
        <v>855</v>
      </c>
    </row>
    <row r="193" spans="7:7" hidden="1" x14ac:dyDescent="0.2">
      <c r="G193" s="17" t="s">
        <v>855</v>
      </c>
    </row>
    <row r="194" spans="7:7" hidden="1" x14ac:dyDescent="0.2">
      <c r="G194" s="17" t="s">
        <v>855</v>
      </c>
    </row>
    <row r="195" spans="7:7" hidden="1" x14ac:dyDescent="0.2">
      <c r="G195" s="17" t="s">
        <v>855</v>
      </c>
    </row>
    <row r="196" spans="7:7" hidden="1" x14ac:dyDescent="0.2">
      <c r="G196" s="17" t="s">
        <v>855</v>
      </c>
    </row>
    <row r="197" spans="7:7" hidden="1" x14ac:dyDescent="0.2">
      <c r="G197" s="17" t="s">
        <v>855</v>
      </c>
    </row>
    <row r="198" spans="7:7" hidden="1" x14ac:dyDescent="0.2">
      <c r="G198" s="17" t="s">
        <v>855</v>
      </c>
    </row>
    <row r="199" spans="7:7" hidden="1" x14ac:dyDescent="0.2">
      <c r="G199" s="17" t="s">
        <v>855</v>
      </c>
    </row>
    <row r="200" spans="7:7" hidden="1" x14ac:dyDescent="0.2">
      <c r="G200" s="17" t="s">
        <v>855</v>
      </c>
    </row>
    <row r="201" spans="7:7" hidden="1" x14ac:dyDescent="0.2">
      <c r="G201" s="17" t="s">
        <v>855</v>
      </c>
    </row>
    <row r="202" spans="7:7" hidden="1" x14ac:dyDescent="0.2">
      <c r="G202" s="17" t="s">
        <v>855</v>
      </c>
    </row>
    <row r="203" spans="7:7" hidden="1" x14ac:dyDescent="0.2">
      <c r="G203" s="17" t="s">
        <v>855</v>
      </c>
    </row>
    <row r="204" spans="7:7" hidden="1" x14ac:dyDescent="0.2">
      <c r="G204" s="17" t="s">
        <v>855</v>
      </c>
    </row>
    <row r="205" spans="7:7" hidden="1" x14ac:dyDescent="0.2">
      <c r="G205" s="17" t="s">
        <v>855</v>
      </c>
    </row>
    <row r="206" spans="7:7" hidden="1" x14ac:dyDescent="0.2">
      <c r="G206" s="17" t="s">
        <v>855</v>
      </c>
    </row>
    <row r="207" spans="7:7" hidden="1" x14ac:dyDescent="0.2">
      <c r="G207" s="17" t="s">
        <v>855</v>
      </c>
    </row>
    <row r="208" spans="7:7" hidden="1" x14ac:dyDescent="0.2">
      <c r="G208" s="17" t="s">
        <v>855</v>
      </c>
    </row>
    <row r="209" spans="7:7" hidden="1" x14ac:dyDescent="0.2">
      <c r="G209" s="17" t="s">
        <v>855</v>
      </c>
    </row>
    <row r="210" spans="7:7" hidden="1" x14ac:dyDescent="0.2">
      <c r="G210" s="17" t="s">
        <v>855</v>
      </c>
    </row>
    <row r="211" spans="7:7" hidden="1" x14ac:dyDescent="0.2">
      <c r="G211" s="17" t="s">
        <v>855</v>
      </c>
    </row>
    <row r="212" spans="7:7" hidden="1" x14ac:dyDescent="0.2">
      <c r="G212" s="17" t="s">
        <v>855</v>
      </c>
    </row>
    <row r="213" spans="7:7" hidden="1" x14ac:dyDescent="0.2">
      <c r="G213" s="17" t="s">
        <v>855</v>
      </c>
    </row>
    <row r="214" spans="7:7" hidden="1" x14ac:dyDescent="0.2">
      <c r="G214" s="17" t="s">
        <v>855</v>
      </c>
    </row>
    <row r="215" spans="7:7" hidden="1" x14ac:dyDescent="0.2">
      <c r="G215" s="17" t="s">
        <v>855</v>
      </c>
    </row>
    <row r="216" spans="7:7" hidden="1" x14ac:dyDescent="0.2">
      <c r="G216" s="17" t="s">
        <v>855</v>
      </c>
    </row>
    <row r="217" spans="7:7" hidden="1" x14ac:dyDescent="0.2">
      <c r="G217" s="17" t="s">
        <v>855</v>
      </c>
    </row>
    <row r="218" spans="7:7" hidden="1" x14ac:dyDescent="0.2">
      <c r="G218" s="17" t="s">
        <v>855</v>
      </c>
    </row>
    <row r="219" spans="7:7" hidden="1" x14ac:dyDescent="0.2">
      <c r="G219" s="17" t="s">
        <v>855</v>
      </c>
    </row>
    <row r="220" spans="7:7" hidden="1" x14ac:dyDescent="0.2">
      <c r="G220" s="17" t="s">
        <v>855</v>
      </c>
    </row>
    <row r="221" spans="7:7" hidden="1" x14ac:dyDescent="0.2">
      <c r="G221" s="17" t="s">
        <v>855</v>
      </c>
    </row>
    <row r="222" spans="7:7" hidden="1" x14ac:dyDescent="0.2">
      <c r="G222" s="17" t="s">
        <v>855</v>
      </c>
    </row>
    <row r="223" spans="7:7" hidden="1" x14ac:dyDescent="0.2">
      <c r="G223" s="17" t="s">
        <v>855</v>
      </c>
    </row>
    <row r="224" spans="7:7" hidden="1" x14ac:dyDescent="0.2">
      <c r="G224" s="17" t="s">
        <v>855</v>
      </c>
    </row>
    <row r="225" spans="7:7" hidden="1" x14ac:dyDescent="0.2">
      <c r="G225" s="17" t="s">
        <v>855</v>
      </c>
    </row>
    <row r="226" spans="7:7" hidden="1" x14ac:dyDescent="0.2">
      <c r="G226" s="17" t="s">
        <v>855</v>
      </c>
    </row>
    <row r="227" spans="7:7" hidden="1" x14ac:dyDescent="0.2">
      <c r="G227" s="17" t="s">
        <v>855</v>
      </c>
    </row>
    <row r="228" spans="7:7" hidden="1" x14ac:dyDescent="0.2">
      <c r="G228" s="17" t="s">
        <v>855</v>
      </c>
    </row>
    <row r="229" spans="7:7" hidden="1" x14ac:dyDescent="0.2">
      <c r="G229" s="17" t="s">
        <v>855</v>
      </c>
    </row>
    <row r="230" spans="7:7" hidden="1" x14ac:dyDescent="0.2">
      <c r="G230" s="17" t="s">
        <v>855</v>
      </c>
    </row>
    <row r="231" spans="7:7" hidden="1" x14ac:dyDescent="0.2">
      <c r="G231" s="17" t="s">
        <v>855</v>
      </c>
    </row>
    <row r="232" spans="7:7" hidden="1" x14ac:dyDescent="0.2">
      <c r="G232" s="17" t="s">
        <v>855</v>
      </c>
    </row>
    <row r="233" spans="7:7" hidden="1" x14ac:dyDescent="0.2">
      <c r="G233" s="17" t="s">
        <v>855</v>
      </c>
    </row>
    <row r="234" spans="7:7" hidden="1" x14ac:dyDescent="0.2">
      <c r="G234" s="17" t="s">
        <v>855</v>
      </c>
    </row>
    <row r="235" spans="7:7" hidden="1" x14ac:dyDescent="0.2">
      <c r="G235" s="17" t="s">
        <v>855</v>
      </c>
    </row>
    <row r="236" spans="7:7" hidden="1" x14ac:dyDescent="0.2">
      <c r="G236" s="17" t="s">
        <v>855</v>
      </c>
    </row>
    <row r="237" spans="7:7" hidden="1" x14ac:dyDescent="0.2">
      <c r="G237" s="17" t="s">
        <v>855</v>
      </c>
    </row>
    <row r="238" spans="7:7" hidden="1" x14ac:dyDescent="0.2">
      <c r="G238" s="17" t="s">
        <v>855</v>
      </c>
    </row>
    <row r="239" spans="7:7" hidden="1" x14ac:dyDescent="0.2">
      <c r="G239" s="17" t="s">
        <v>855</v>
      </c>
    </row>
    <row r="240" spans="7:7" hidden="1" x14ac:dyDescent="0.2">
      <c r="G240" s="17" t="s">
        <v>855</v>
      </c>
    </row>
    <row r="241" spans="7:7" hidden="1" x14ac:dyDescent="0.2">
      <c r="G241" s="17" t="s">
        <v>855</v>
      </c>
    </row>
    <row r="242" spans="7:7" hidden="1" x14ac:dyDescent="0.2">
      <c r="G242" s="17" t="s">
        <v>855</v>
      </c>
    </row>
    <row r="243" spans="7:7" hidden="1" x14ac:dyDescent="0.2">
      <c r="G243" s="17" t="s">
        <v>855</v>
      </c>
    </row>
    <row r="244" spans="7:7" hidden="1" x14ac:dyDescent="0.2">
      <c r="G244" s="17" t="s">
        <v>855</v>
      </c>
    </row>
    <row r="245" spans="7:7" hidden="1" x14ac:dyDescent="0.2">
      <c r="G245" s="17" t="s">
        <v>855</v>
      </c>
    </row>
    <row r="246" spans="7:7" hidden="1" x14ac:dyDescent="0.2">
      <c r="G246" s="17" t="s">
        <v>855</v>
      </c>
    </row>
    <row r="247" spans="7:7" hidden="1" x14ac:dyDescent="0.2">
      <c r="G247" s="17" t="s">
        <v>855</v>
      </c>
    </row>
    <row r="248" spans="7:7" hidden="1" x14ac:dyDescent="0.2">
      <c r="G248" s="17" t="s">
        <v>855</v>
      </c>
    </row>
    <row r="249" spans="7:7" hidden="1" x14ac:dyDescent="0.2">
      <c r="G249" s="17" t="s">
        <v>855</v>
      </c>
    </row>
    <row r="250" spans="7:7" hidden="1" x14ac:dyDescent="0.2">
      <c r="G250" s="17" t="s">
        <v>855</v>
      </c>
    </row>
    <row r="251" spans="7:7" hidden="1" x14ac:dyDescent="0.2">
      <c r="G251" s="17" t="s">
        <v>855</v>
      </c>
    </row>
    <row r="252" spans="7:7" hidden="1" x14ac:dyDescent="0.2">
      <c r="G252" s="17" t="s">
        <v>855</v>
      </c>
    </row>
    <row r="253" spans="7:7" hidden="1" x14ac:dyDescent="0.2">
      <c r="G253" s="17" t="s">
        <v>855</v>
      </c>
    </row>
    <row r="254" spans="7:7" hidden="1" x14ac:dyDescent="0.2">
      <c r="G254" s="17" t="s">
        <v>855</v>
      </c>
    </row>
    <row r="255" spans="7:7" hidden="1" x14ac:dyDescent="0.2">
      <c r="G255" s="17" t="s">
        <v>855</v>
      </c>
    </row>
    <row r="256" spans="7:7" hidden="1" x14ac:dyDescent="0.2">
      <c r="G256" s="17" t="s">
        <v>855</v>
      </c>
    </row>
    <row r="257" spans="7:7" hidden="1" x14ac:dyDescent="0.2">
      <c r="G257" s="17" t="s">
        <v>855</v>
      </c>
    </row>
    <row r="258" spans="7:7" hidden="1" x14ac:dyDescent="0.2">
      <c r="G258" s="17" t="s">
        <v>855</v>
      </c>
    </row>
    <row r="259" spans="7:7" hidden="1" x14ac:dyDescent="0.2">
      <c r="G259" s="17" t="s">
        <v>855</v>
      </c>
    </row>
    <row r="260" spans="7:7" hidden="1" x14ac:dyDescent="0.2">
      <c r="G260" s="17" t="s">
        <v>855</v>
      </c>
    </row>
    <row r="261" spans="7:7" hidden="1" x14ac:dyDescent="0.2">
      <c r="G261" s="17" t="s">
        <v>855</v>
      </c>
    </row>
    <row r="262" spans="7:7" hidden="1" x14ac:dyDescent="0.2">
      <c r="G262" s="17" t="s">
        <v>855</v>
      </c>
    </row>
    <row r="263" spans="7:7" hidden="1" x14ac:dyDescent="0.2">
      <c r="G263" s="17" t="s">
        <v>855</v>
      </c>
    </row>
    <row r="264" spans="7:7" hidden="1" x14ac:dyDescent="0.2">
      <c r="G264" s="17" t="s">
        <v>855</v>
      </c>
    </row>
    <row r="265" spans="7:7" hidden="1" x14ac:dyDescent="0.2">
      <c r="G265" s="17" t="s">
        <v>855</v>
      </c>
    </row>
    <row r="266" spans="7:7" hidden="1" x14ac:dyDescent="0.2">
      <c r="G266" s="17" t="s">
        <v>855</v>
      </c>
    </row>
    <row r="267" spans="7:7" hidden="1" x14ac:dyDescent="0.2">
      <c r="G267" s="17" t="s">
        <v>855</v>
      </c>
    </row>
    <row r="268" spans="7:7" hidden="1" x14ac:dyDescent="0.2">
      <c r="G268" s="17" t="s">
        <v>855</v>
      </c>
    </row>
    <row r="269" spans="7:7" hidden="1" x14ac:dyDescent="0.2">
      <c r="G269" s="17" t="s">
        <v>855</v>
      </c>
    </row>
    <row r="270" spans="7:7" hidden="1" x14ac:dyDescent="0.2">
      <c r="G270" s="17" t="s">
        <v>855</v>
      </c>
    </row>
    <row r="271" spans="7:7" hidden="1" x14ac:dyDescent="0.2">
      <c r="G271" s="17" t="s">
        <v>855</v>
      </c>
    </row>
    <row r="272" spans="7:7" hidden="1" x14ac:dyDescent="0.2">
      <c r="G272" s="17" t="s">
        <v>855</v>
      </c>
    </row>
    <row r="273" spans="7:7" hidden="1" x14ac:dyDescent="0.2">
      <c r="G273" s="17" t="s">
        <v>855</v>
      </c>
    </row>
    <row r="274" spans="7:7" hidden="1" x14ac:dyDescent="0.2">
      <c r="G274" s="17" t="s">
        <v>855</v>
      </c>
    </row>
    <row r="275" spans="7:7" hidden="1" x14ac:dyDescent="0.2">
      <c r="G275" s="17" t="s">
        <v>855</v>
      </c>
    </row>
    <row r="276" spans="7:7" hidden="1" x14ac:dyDescent="0.2">
      <c r="G276" s="17" t="s">
        <v>855</v>
      </c>
    </row>
    <row r="277" spans="7:7" hidden="1" x14ac:dyDescent="0.2">
      <c r="G277" s="17" t="s">
        <v>855</v>
      </c>
    </row>
    <row r="278" spans="7:7" hidden="1" x14ac:dyDescent="0.2">
      <c r="G278" s="17" t="s">
        <v>855</v>
      </c>
    </row>
    <row r="279" spans="7:7" hidden="1" x14ac:dyDescent="0.2">
      <c r="G279" s="17" t="s">
        <v>855</v>
      </c>
    </row>
    <row r="280" spans="7:7" hidden="1" x14ac:dyDescent="0.2">
      <c r="G280" s="17" t="s">
        <v>855</v>
      </c>
    </row>
    <row r="281" spans="7:7" hidden="1" x14ac:dyDescent="0.2">
      <c r="G281" s="17" t="s">
        <v>855</v>
      </c>
    </row>
    <row r="282" spans="7:7" hidden="1" x14ac:dyDescent="0.2">
      <c r="G282" s="17" t="s">
        <v>855</v>
      </c>
    </row>
    <row r="283" spans="7:7" hidden="1" x14ac:dyDescent="0.2">
      <c r="G283" s="17" t="s">
        <v>855</v>
      </c>
    </row>
    <row r="284" spans="7:7" hidden="1" x14ac:dyDescent="0.2">
      <c r="G284" s="17" t="s">
        <v>855</v>
      </c>
    </row>
    <row r="285" spans="7:7" hidden="1" x14ac:dyDescent="0.2">
      <c r="G285" s="17" t="s">
        <v>855</v>
      </c>
    </row>
    <row r="286" spans="7:7" hidden="1" x14ac:dyDescent="0.2">
      <c r="G286" s="17" t="s">
        <v>855</v>
      </c>
    </row>
    <row r="287" spans="7:7" hidden="1" x14ac:dyDescent="0.2">
      <c r="G287" s="17" t="s">
        <v>855</v>
      </c>
    </row>
    <row r="288" spans="7:7" hidden="1" x14ac:dyDescent="0.2">
      <c r="G288" s="54" t="s">
        <v>855</v>
      </c>
    </row>
    <row r="289" spans="6:8" s="53" customFormat="1" hidden="1" x14ac:dyDescent="0.2"/>
    <row r="290" spans="6:8" x14ac:dyDescent="0.2">
      <c r="F290" s="124" t="s">
        <v>831</v>
      </c>
      <c r="G290" s="124"/>
      <c r="H290" s="124" t="s">
        <v>832</v>
      </c>
    </row>
    <row r="291" spans="6:8" x14ac:dyDescent="0.2">
      <c r="F291" s="124" t="s">
        <v>833</v>
      </c>
      <c r="G291" s="124"/>
      <c r="H291" s="124" t="s">
        <v>834</v>
      </c>
    </row>
    <row r="292" spans="6:8" x14ac:dyDescent="0.2">
      <c r="F292" s="124"/>
      <c r="G292" s="124"/>
      <c r="H292" s="124" t="s">
        <v>835</v>
      </c>
    </row>
  </sheetData>
  <sheetProtection algorithmName="SHA-512" hashValue="a/il7Xy8pPc4kArN6tVvkrVa5MWswU71mAIajsNKVQL2zDcJk2GIECi5M3hO0NRemwekLVd/FMSR/DeecKkUQg==" saltValue="uK0Zsh7lhUxGXkV+4RCFfQ==" spinCount="100000" sheet="1" selectLockedCells="1"/>
  <mergeCells count="118">
    <mergeCell ref="B11:C11"/>
    <mergeCell ref="D11:J11"/>
    <mergeCell ref="B12:C12"/>
    <mergeCell ref="D12:J12"/>
    <mergeCell ref="D17:J17"/>
    <mergeCell ref="D18:J18"/>
    <mergeCell ref="Q1:U1"/>
    <mergeCell ref="B6:J6"/>
    <mergeCell ref="B7:J7"/>
    <mergeCell ref="B9:C9"/>
    <mergeCell ref="D9:G9"/>
    <mergeCell ref="I9:J9"/>
    <mergeCell ref="D25:J25"/>
    <mergeCell ref="D26:J26"/>
    <mergeCell ref="B29:C29"/>
    <mergeCell ref="D29:J29"/>
    <mergeCell ref="C33:I33"/>
    <mergeCell ref="C34:I34"/>
    <mergeCell ref="D19:J19"/>
    <mergeCell ref="D20:J20"/>
    <mergeCell ref="D21:J21"/>
    <mergeCell ref="D22:J22"/>
    <mergeCell ref="D23:J23"/>
    <mergeCell ref="D24:J24"/>
    <mergeCell ref="R38:R39"/>
    <mergeCell ref="S38:S39"/>
    <mergeCell ref="T38:T39"/>
    <mergeCell ref="U38:U39"/>
    <mergeCell ref="Y39:Y40"/>
    <mergeCell ref="Z39:Z40"/>
    <mergeCell ref="C35:I35"/>
    <mergeCell ref="C36:I36"/>
    <mergeCell ref="C37:I37"/>
    <mergeCell ref="Y37:Z37"/>
    <mergeCell ref="L38:L39"/>
    <mergeCell ref="M38:M39"/>
    <mergeCell ref="N38:N39"/>
    <mergeCell ref="O38:O39"/>
    <mergeCell ref="P38:P39"/>
    <mergeCell ref="Q38:Q39"/>
    <mergeCell ref="B43:C43"/>
    <mergeCell ref="D43:E43"/>
    <mergeCell ref="F43:G43"/>
    <mergeCell ref="B44:C44"/>
    <mergeCell ref="D44:E44"/>
    <mergeCell ref="F44:G44"/>
    <mergeCell ref="B41:C41"/>
    <mergeCell ref="D41:E41"/>
    <mergeCell ref="F41:G41"/>
    <mergeCell ref="B42:C42"/>
    <mergeCell ref="D42:E42"/>
    <mergeCell ref="F42:G42"/>
    <mergeCell ref="B47:C47"/>
    <mergeCell ref="D47:E47"/>
    <mergeCell ref="F47:G47"/>
    <mergeCell ref="B48:C48"/>
    <mergeCell ref="D48:E48"/>
    <mergeCell ref="F48:G48"/>
    <mergeCell ref="B45:C45"/>
    <mergeCell ref="D45:E45"/>
    <mergeCell ref="F45:G45"/>
    <mergeCell ref="B46:C46"/>
    <mergeCell ref="D46:E46"/>
    <mergeCell ref="F46:G46"/>
    <mergeCell ref="B56:I56"/>
    <mergeCell ref="B57:I57"/>
    <mergeCell ref="Y59:Y60"/>
    <mergeCell ref="Z59:Z60"/>
    <mergeCell ref="B61:D61"/>
    <mergeCell ref="E61:G61"/>
    <mergeCell ref="H61:I61"/>
    <mergeCell ref="Y50:Y51"/>
    <mergeCell ref="Z50:Z51"/>
    <mergeCell ref="B52:I52"/>
    <mergeCell ref="B53:I53"/>
    <mergeCell ref="B54:I54"/>
    <mergeCell ref="B55:I55"/>
    <mergeCell ref="B64:D64"/>
    <mergeCell ref="E64:G64"/>
    <mergeCell ref="H64:I64"/>
    <mergeCell ref="B65:D65"/>
    <mergeCell ref="E65:G65"/>
    <mergeCell ref="H65:I65"/>
    <mergeCell ref="B62:D62"/>
    <mergeCell ref="E62:G62"/>
    <mergeCell ref="H62:I62"/>
    <mergeCell ref="B63:D63"/>
    <mergeCell ref="E63:G63"/>
    <mergeCell ref="H63:I63"/>
    <mergeCell ref="B70:D70"/>
    <mergeCell ref="B71:D71"/>
    <mergeCell ref="B72:D72"/>
    <mergeCell ref="B73:D73"/>
    <mergeCell ref="L73:L74"/>
    <mergeCell ref="M73:M74"/>
    <mergeCell ref="B66:D66"/>
    <mergeCell ref="E66:G66"/>
    <mergeCell ref="H66:I66"/>
    <mergeCell ref="B67:D67"/>
    <mergeCell ref="E67:G67"/>
    <mergeCell ref="H67:I67"/>
    <mergeCell ref="B78:D78"/>
    <mergeCell ref="B79:D79"/>
    <mergeCell ref="B80:D80"/>
    <mergeCell ref="B81:D81"/>
    <mergeCell ref="T73:T74"/>
    <mergeCell ref="U73:U74"/>
    <mergeCell ref="Y73:Y74"/>
    <mergeCell ref="Z73:Z74"/>
    <mergeCell ref="B74:D74"/>
    <mergeCell ref="E76:E77"/>
    <mergeCell ref="F76:F77"/>
    <mergeCell ref="N73:N74"/>
    <mergeCell ref="O73:O74"/>
    <mergeCell ref="P73:P74"/>
    <mergeCell ref="Q73:Q74"/>
    <mergeCell ref="R73:R74"/>
    <mergeCell ref="S73:S74"/>
  </mergeCells>
  <conditionalFormatting sqref="L68:V68 V61:V67 V52:V58 L58:U58 L49:V49 V40:V48 L40:U40 L38:V39 W41:W48 L75:V78 W76:W78">
    <cfRule type="cellIs" dxfId="39" priority="14" stopIfTrue="1" operator="equal">
      <formula>0</formula>
    </cfRule>
  </conditionalFormatting>
  <conditionalFormatting sqref="W52:W57">
    <cfRule type="cellIs" dxfId="38" priority="13" stopIfTrue="1" operator="equal">
      <formula>0</formula>
    </cfRule>
  </conditionalFormatting>
  <conditionalFormatting sqref="W61:W67">
    <cfRule type="cellIs" dxfId="37" priority="12" stopIfTrue="1" operator="equal">
      <formula>0</formula>
    </cfRule>
  </conditionalFormatting>
  <conditionalFormatting sqref="W75">
    <cfRule type="cellIs" dxfId="36" priority="11" stopIfTrue="1" operator="equal">
      <formula>0</formula>
    </cfRule>
  </conditionalFormatting>
  <conditionalFormatting sqref="L73:V74">
    <cfRule type="cellIs" dxfId="35" priority="10" stopIfTrue="1" operator="equal">
      <formula>0</formula>
    </cfRule>
  </conditionalFormatting>
  <conditionalFormatting sqref="Y75:Z78">
    <cfRule type="cellIs" dxfId="34" priority="5" stopIfTrue="1" operator="equal">
      <formula>0</formula>
    </cfRule>
  </conditionalFormatting>
  <conditionalFormatting sqref="Y49:Z49">
    <cfRule type="cellIs" dxfId="33" priority="4" stopIfTrue="1" operator="equal">
      <formula>0</formula>
    </cfRule>
  </conditionalFormatting>
  <conditionalFormatting sqref="Y58">
    <cfRule type="cellIs" dxfId="32" priority="3" stopIfTrue="1" operator="equal">
      <formula>0</formula>
    </cfRule>
  </conditionalFormatting>
  <conditionalFormatting sqref="Z58">
    <cfRule type="cellIs" dxfId="31" priority="2" stopIfTrue="1" operator="equal">
      <formula>0</formula>
    </cfRule>
  </conditionalFormatting>
  <conditionalFormatting sqref="Y68:Z68">
    <cfRule type="cellIs" dxfId="30" priority="1" stopIfTrue="1" operator="equal">
      <formula>0</formula>
    </cfRule>
  </conditionalFormatting>
  <dataValidations count="4">
    <dataValidation type="list" allowBlank="1" showInputMessage="1" showErrorMessage="1" sqref="H61:I67">
      <formula1>$H$290:$H$292</formula1>
    </dataValidation>
    <dataValidation type="list" allowBlank="1" showInputMessage="1" showErrorMessage="1" sqref="F41:G48">
      <formula1>$F$290:$F$291</formula1>
    </dataValidation>
    <dataValidation type="decimal" allowBlank="1" showErrorMessage="1" errorTitle="Coste horario" error="Introduzca un coste horario (ej: 24 €/h), considerando coste salarial y cuota seguridad social" sqref="I41:I48">
      <formula1>0</formula1>
      <formula2>100</formula2>
    </dataValidation>
    <dataValidation type="decimal" allowBlank="1" showInputMessage="1" showErrorMessage="1" sqref="V40:V49 H41:H48 V52:V58 V61:V68 L41:U48">
      <formula1>0</formula1>
      <formula2>3000</formula2>
    </dataValidation>
  </dataValidations>
  <hyperlinks>
    <hyperlink ref="C84" location="'B2'!Y41" display="IR AL DESGLOSE"/>
  </hyperlinks>
  <printOptions horizontalCentered="1"/>
  <pageMargins left="0.25" right="0.25" top="0.75" bottom="0.75" header="0.3" footer="0.3"/>
  <pageSetup paperSize="9" scale="85" fitToWidth="0" orientation="portrait" r:id="rId1"/>
  <rowBreaks count="2" manualBreakCount="2">
    <brk id="36" min="11" max="21" man="1"/>
    <brk id="37" min="1" max="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A35CAD0CF7F2743874CF8D20446CCFA" ma:contentTypeVersion="12" ma:contentTypeDescription="Crear nuevo documento." ma:contentTypeScope="" ma:versionID="20fb66cf6493d633f4ecf91cd610cd23">
  <xsd:schema xmlns:xsd="http://www.w3.org/2001/XMLSchema" xmlns:xs="http://www.w3.org/2001/XMLSchema" xmlns:p="http://schemas.microsoft.com/office/2006/metadata/properties" xmlns:ns2="4d4b63e2-3b61-49f6-9411-721cffe22ad8" xmlns:ns3="c391e100-77ac-46b7-b82d-28e7a8201dc5" targetNamespace="http://schemas.microsoft.com/office/2006/metadata/properties" ma:root="true" ma:fieldsID="9b5ee63aa3d60b7e15dafb9a4deaa654" ns2:_="" ns3:_="">
    <xsd:import namespace="4d4b63e2-3b61-49f6-9411-721cffe22ad8"/>
    <xsd:import namespace="c391e100-77ac-46b7-b82d-28e7a8201d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4b63e2-3b61-49f6-9411-721cffe22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91e100-77ac-46b7-b82d-28e7a8201dc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CFA24-99A5-4FE9-8A56-77C36B73544B}">
  <ds:schemaRefs>
    <ds:schemaRef ds:uri="http://schemas.microsoft.com/sharepoint/v3/contenttype/forms"/>
  </ds:schemaRefs>
</ds:datastoreItem>
</file>

<file path=customXml/itemProps2.xml><?xml version="1.0" encoding="utf-8"?>
<ds:datastoreItem xmlns:ds="http://schemas.openxmlformats.org/officeDocument/2006/customXml" ds:itemID="{89692DE2-52A7-4DF2-B02E-49444EDCA396}">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c391e100-77ac-46b7-b82d-28e7a8201dc5"/>
    <ds:schemaRef ds:uri="4d4b63e2-3b61-49f6-9411-721cffe22ad8"/>
    <ds:schemaRef ds:uri="http://www.w3.org/XML/1998/namespace"/>
  </ds:schemaRefs>
</ds:datastoreItem>
</file>

<file path=customXml/itemProps3.xml><?xml version="1.0" encoding="utf-8"?>
<ds:datastoreItem xmlns:ds="http://schemas.openxmlformats.org/officeDocument/2006/customXml" ds:itemID="{FC26862B-7564-443B-878D-7D275AD3C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4b63e2-3b61-49f6-9411-721cffe22ad8"/>
    <ds:schemaRef ds:uri="c391e100-77ac-46b7-b82d-28e7a8201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Formulario Solicitud</vt:lpstr>
      <vt:lpstr>Directorio</vt:lpstr>
      <vt:lpstr>Organización</vt:lpstr>
      <vt:lpstr>DatosEconómico</vt:lpstr>
      <vt:lpstr>Declaración</vt:lpstr>
      <vt:lpstr>Cálculo coste hora (datos 2021)</vt:lpstr>
      <vt:lpstr>A</vt:lpstr>
      <vt:lpstr>B1</vt:lpstr>
      <vt:lpstr>B2</vt:lpstr>
      <vt:lpstr>B3</vt:lpstr>
      <vt:lpstr>B4</vt:lpstr>
      <vt:lpstr>B5</vt:lpstr>
      <vt:lpstr>A!Área_de_impresión</vt:lpstr>
      <vt:lpstr>'B1'!Área_de_impresión</vt:lpstr>
      <vt:lpstr>'B2'!Área_de_impresión</vt:lpstr>
      <vt:lpstr>'B3'!Área_de_impresión</vt:lpstr>
      <vt:lpstr>'B4'!Área_de_impresión</vt:lpstr>
      <vt:lpstr>'B5'!Área_de_impresión</vt:lpstr>
      <vt:lpstr>DatosEconómico!Área_de_impresión</vt:lpstr>
      <vt:lpstr>Declaración!Área_de_impresión</vt:lpstr>
      <vt:lpstr>Directorio!Área_de_impresión</vt:lpstr>
      <vt:lpstr>'Formulario Solicitud'!Área_de_impresión</vt:lpstr>
      <vt:lpstr>Organización!Área_de_impresión</vt:lpstr>
      <vt:lpstr>Declaración!Títulos_a_imprimir</vt:lpstr>
      <vt:lpstr>Directorio!Títulos_a_imprimir</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D612064</dc:creator>
  <cp:lastModifiedBy>x038015</cp:lastModifiedBy>
  <cp:lastPrinted>2021-05-27T07:21:56Z</cp:lastPrinted>
  <dcterms:created xsi:type="dcterms:W3CDTF">2015-07-22T07:42:44Z</dcterms:created>
  <dcterms:modified xsi:type="dcterms:W3CDTF">2022-01-31T08:00:59Z</dcterms:modified>
</cp:coreProperties>
</file>