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Índice" sheetId="1" r:id="rId1"/>
    <sheet name="número de incendios" sheetId="2" r:id="rId2"/>
    <sheet name="superficie afectada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<sst xmlns="http://schemas.openxmlformats.org/spreadsheetml/2006/main" count="30" uniqueCount="17">
  <si>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Naturales</t>
  </si>
  <si>
    <t>Negligencias y accidentes</t>
  </si>
  <si>
    <t>Intencionados</t>
  </si>
  <si>
    <t>Desconocidos</t>
  </si>
  <si>
    <t>Fuente: Departamento de Desarrollo Rural, Medio Ambiente y Administración Local</t>
  </si>
  <si>
    <t>Número de incendios</t>
  </si>
  <si>
    <t>Superficie arbolada</t>
  </si>
  <si>
    <t>Superficie no arbolada</t>
  </si>
  <si>
    <t>Total</t>
  </si>
  <si>
    <t>% sobre sup. Forestal</t>
  </si>
  <si>
    <t>Superficie total afectada por los incendios</t>
  </si>
  <si>
    <t>Verano</t>
  </si>
  <si>
    <t>Invierno</t>
  </si>
  <si>
    <t>Superficie afectada (total, verano e invierno)</t>
  </si>
  <si>
    <t>Plan: 2011-2016</t>
  </si>
  <si>
    <t>Operación: 2200343 Incendios forestales</t>
  </si>
  <si>
    <t>Programa: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</si>
</sst>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9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Verdana"/>
      <family val="2"/>
    </font>
    <font>
      <sz val="8"/>
      <color indexed="8"/>
      <name val="Verdana"/>
      <family val="0"/>
    </font>
    <font>
      <sz val="7.35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10" fontId="1" fillId="0" borderId="11" xfId="0" applyNumberFormat="1" applyFont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6" fillId="0" borderId="0" xfId="45" applyFont="1" applyAlignment="1" applyProtection="1">
      <alignment/>
      <protection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0" fontId="1" fillId="0" borderId="11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Número de incendios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55"/>
          <c:w val="0.966"/>
          <c:h val="0.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'número de incendios'!$C$9</c:f>
              <c:strCache>
                <c:ptCount val="1"/>
                <c:pt idx="0">
                  <c:v>Naturales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incendios'!$D$8:$R$8</c:f>
              <c:numCache/>
            </c:numRef>
          </c:cat>
          <c:val>
            <c:numRef>
              <c:f>'número de incendios'!$D$9:$R$9</c:f>
              <c:numCache/>
            </c:numRef>
          </c:val>
        </c:ser>
        <c:ser>
          <c:idx val="1"/>
          <c:order val="1"/>
          <c:tx>
            <c:strRef>
              <c:f>'número de incendios'!$C$10</c:f>
              <c:strCache>
                <c:ptCount val="1"/>
                <c:pt idx="0">
                  <c:v>Negligencias y accidentes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incendios'!$D$8:$R$8</c:f>
              <c:numCache/>
            </c:numRef>
          </c:cat>
          <c:val>
            <c:numRef>
              <c:f>'número de incendios'!$D$10:$R$10</c:f>
              <c:numCache/>
            </c:numRef>
          </c:val>
        </c:ser>
        <c:ser>
          <c:idx val="2"/>
          <c:order val="2"/>
          <c:tx>
            <c:strRef>
              <c:f>'número de incendios'!$C$11</c:f>
              <c:strCache>
                <c:ptCount val="1"/>
                <c:pt idx="0">
                  <c:v>Intencionados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incendios'!$D$8:$R$8</c:f>
              <c:numCache/>
            </c:numRef>
          </c:cat>
          <c:val>
            <c:numRef>
              <c:f>'número de incendios'!$D$11:$R$11</c:f>
              <c:numCache/>
            </c:numRef>
          </c:val>
        </c:ser>
        <c:ser>
          <c:idx val="3"/>
          <c:order val="3"/>
          <c:tx>
            <c:strRef>
              <c:f>'número de incendios'!$C$12</c:f>
              <c:strCache>
                <c:ptCount val="1"/>
                <c:pt idx="0">
                  <c:v>Desconocidos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incendios'!$D$8:$R$8</c:f>
              <c:numCache/>
            </c:numRef>
          </c:cat>
          <c:val>
            <c:numRef>
              <c:f>'número de incendios'!$D$12:$R$12</c:f>
              <c:numCache/>
            </c:numRef>
          </c:val>
        </c:ser>
        <c:overlap val="100"/>
        <c:axId val="63780284"/>
        <c:axId val="37151645"/>
      </c:bar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1645"/>
        <c:crosses val="autoZero"/>
        <c:auto val="1"/>
        <c:lblOffset val="100"/>
        <c:tickLblSkip val="1"/>
        <c:noMultiLvlLbl val="0"/>
      </c:cat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25"/>
          <c:y val="0.92425"/>
          <c:w val="0.7147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Superficie total afectada por incendios 
forestales y nº de incendios / año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275"/>
          <c:w val="0.87475"/>
          <c:h val="0.6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afectada'!$B$9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afectada'!$C$8:$Q$8</c:f>
              <c:numCache/>
            </c:numRef>
          </c:cat>
          <c:val>
            <c:numRef>
              <c:f>'superficie afectada'!$C$9:$Q$9</c:f>
              <c:numCache/>
            </c:numRef>
          </c:val>
        </c:ser>
        <c:ser>
          <c:idx val="0"/>
          <c:order val="1"/>
          <c:tx>
            <c:strRef>
              <c:f>'superficie afectada'!$B$10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afectada'!$C$8:$Q$8</c:f>
              <c:numCache/>
            </c:numRef>
          </c:cat>
          <c:val>
            <c:numRef>
              <c:f>'superficie afectada'!$C$10:$Q$10</c:f>
              <c:numCache/>
            </c:numRef>
          </c:val>
        </c:ser>
        <c:axId val="65929350"/>
        <c:axId val="56493239"/>
      </c:barChart>
      <c:lineChart>
        <c:grouping val="standard"/>
        <c:varyColors val="0"/>
        <c:ser>
          <c:idx val="2"/>
          <c:order val="2"/>
          <c:tx>
            <c:strRef>
              <c:f>'superficie afectada'!$B$13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afectada'!$C$13:$Q$13</c:f>
              <c:numCache/>
            </c:numRef>
          </c:val>
          <c:smooth val="0"/>
        </c:ser>
        <c:axId val="38677104"/>
        <c:axId val="12549617"/>
      </c:line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239"/>
        <c:crosses val="autoZero"/>
        <c:auto val="0"/>
        <c:lblOffset val="100"/>
        <c:tickLblSkip val="1"/>
        <c:noMultiLvlLbl val="0"/>
      </c:catAx>
      <c:valAx>
        <c:axId val="56493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29350"/>
        <c:crossesAt val="1"/>
        <c:crossBetween val="between"/>
        <c:dispUnits/>
      </c:valAx>
      <c:catAx>
        <c:axId val="38677104"/>
        <c:scaling>
          <c:orientation val="minMax"/>
        </c:scaling>
        <c:axPos val="b"/>
        <c:delete val="1"/>
        <c:majorTickMark val="out"/>
        <c:minorTickMark val="none"/>
        <c:tickLblPos val="nextTo"/>
        <c:crossAx val="12549617"/>
        <c:crosses val="autoZero"/>
        <c:auto val="0"/>
        <c:lblOffset val="100"/>
        <c:tickLblSkip val="1"/>
        <c:noMultiLvlLbl val="0"/>
      </c:catAx>
      <c:valAx>
        <c:axId val="125496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771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934"/>
          <c:w val="0.866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Superficie afectada por incendios en verano 
forestales y nº de incendios / año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7"/>
          <c:w val="0.87525"/>
          <c:h val="0.6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afectada'!$B$43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afectada'!$C$42:$P$42</c:f>
              <c:numCache/>
            </c:numRef>
          </c:cat>
          <c:val>
            <c:numRef>
              <c:f>'superficie afectada'!$C$43:$P$43</c:f>
              <c:numCache/>
            </c:numRef>
          </c:val>
        </c:ser>
        <c:ser>
          <c:idx val="0"/>
          <c:order val="1"/>
          <c:tx>
            <c:strRef>
              <c:f>'superficie afectada'!$B$44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afectada'!$C$42:$P$42</c:f>
              <c:numCache/>
            </c:numRef>
          </c:cat>
          <c:val>
            <c:numRef>
              <c:f>'superficie afectada'!$C$44:$P$44</c:f>
              <c:numCache/>
            </c:numRef>
          </c:val>
        </c:ser>
        <c:axId val="45837690"/>
        <c:axId val="9886027"/>
      </c:barChart>
      <c:lineChart>
        <c:grouping val="standard"/>
        <c:varyColors val="0"/>
        <c:ser>
          <c:idx val="2"/>
          <c:order val="2"/>
          <c:tx>
            <c:strRef>
              <c:f>'superficie afectada'!$B$46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afectada'!$C$46:$P$46</c:f>
              <c:numCache/>
            </c:numRef>
          </c:val>
          <c:smooth val="0"/>
        </c:ser>
        <c:axId val="21865380"/>
        <c:axId val="62570693"/>
      </c:line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86027"/>
        <c:crosses val="autoZero"/>
        <c:auto val="0"/>
        <c:lblOffset val="100"/>
        <c:tickLblSkip val="1"/>
        <c:noMultiLvlLbl val="0"/>
      </c:catAx>
      <c:valAx>
        <c:axId val="9886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0.03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37690"/>
        <c:crossesAt val="1"/>
        <c:crossBetween val="between"/>
        <c:dispUnits/>
      </c:valAx>
      <c:catAx>
        <c:axId val="21865380"/>
        <c:scaling>
          <c:orientation val="minMax"/>
        </c:scaling>
        <c:axPos val="b"/>
        <c:delete val="1"/>
        <c:majorTickMark val="out"/>
        <c:minorTickMark val="none"/>
        <c:tickLblPos val="nextTo"/>
        <c:crossAx val="62570693"/>
        <c:crosses val="autoZero"/>
        <c:auto val="0"/>
        <c:lblOffset val="100"/>
        <c:tickLblSkip val="1"/>
        <c:noMultiLvlLbl val="0"/>
      </c:catAx>
      <c:valAx>
        <c:axId val="62570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3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25"/>
          <c:y val="0.9375"/>
          <c:w val="0.86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Superficie afectada por incendios en invierno
forestales y nº de incendios / año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675"/>
          <c:w val="0.8755"/>
          <c:h val="0.6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afectada'!$B$75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afectada'!$C$74:$P$74</c:f>
              <c:numCache/>
            </c:numRef>
          </c:cat>
          <c:val>
            <c:numRef>
              <c:f>'superficie afectada'!$C$75:$P$75</c:f>
              <c:numCache/>
            </c:numRef>
          </c:val>
        </c:ser>
        <c:ser>
          <c:idx val="0"/>
          <c:order val="1"/>
          <c:tx>
            <c:strRef>
              <c:f>'superficie afectada'!$B$76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afectada'!$C$74:$P$74</c:f>
              <c:numCache/>
            </c:numRef>
          </c:cat>
          <c:val>
            <c:numRef>
              <c:f>'superficie afectada'!$C$76:$P$76</c:f>
              <c:numCache/>
            </c:numRef>
          </c:val>
        </c:ser>
        <c:axId val="26265326"/>
        <c:axId val="35061343"/>
      </c:barChart>
      <c:lineChart>
        <c:grouping val="standard"/>
        <c:varyColors val="0"/>
        <c:ser>
          <c:idx val="2"/>
          <c:order val="2"/>
          <c:tx>
            <c:strRef>
              <c:f>'superficie afectada'!$B$78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afectada'!$C$78:$P$78</c:f>
              <c:numCache/>
            </c:numRef>
          </c:val>
          <c:smooth val="0"/>
        </c:ser>
        <c:axId val="47116632"/>
        <c:axId val="21396505"/>
      </c:line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61343"/>
        <c:crosses val="autoZero"/>
        <c:auto val="0"/>
        <c:lblOffset val="100"/>
        <c:tickLblSkip val="1"/>
        <c:noMultiLvlLbl val="0"/>
      </c:catAx>
      <c:valAx>
        <c:axId val="35061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0.029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65326"/>
        <c:crossesAt val="1"/>
        <c:crossBetween val="between"/>
        <c:dispUnits/>
      </c:valAx>
      <c:catAx>
        <c:axId val="47116632"/>
        <c:scaling>
          <c:orientation val="minMax"/>
        </c:scaling>
        <c:axPos val="b"/>
        <c:delete val="1"/>
        <c:majorTickMark val="out"/>
        <c:minorTickMark val="none"/>
        <c:tickLblPos val="nextTo"/>
        <c:crossAx val="21396505"/>
        <c:crosses val="autoZero"/>
        <c:auto val="0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166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25"/>
          <c:y val="0.93775"/>
          <c:w val="0.863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6</xdr:col>
      <xdr:colOff>47625</xdr:colOff>
      <xdr:row>4</xdr:row>
      <xdr:rowOff>19050</xdr:rowOff>
    </xdr:to>
    <xdr:pic>
      <xdr:nvPicPr>
        <xdr:cNvPr id="1" name="Picture 2" descr="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460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9525</xdr:rowOff>
    </xdr:from>
    <xdr:to>
      <xdr:col>13</xdr:col>
      <xdr:colOff>238125</xdr:colOff>
      <xdr:row>31</xdr:row>
      <xdr:rowOff>66675</xdr:rowOff>
    </xdr:to>
    <xdr:graphicFrame>
      <xdr:nvGraphicFramePr>
        <xdr:cNvPr id="1" name="Gráfico 1"/>
        <xdr:cNvGraphicFramePr/>
      </xdr:nvGraphicFramePr>
      <xdr:xfrm>
        <a:off x="1343025" y="2409825"/>
        <a:ext cx="5695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38100</xdr:rowOff>
    </xdr:from>
    <xdr:to>
      <xdr:col>7</xdr:col>
      <xdr:colOff>28575</xdr:colOff>
      <xdr:row>3</xdr:row>
      <xdr:rowOff>104775</xdr:rowOff>
    </xdr:to>
    <xdr:pic>
      <xdr:nvPicPr>
        <xdr:cNvPr id="2" name="Picture 3" descr="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4600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15</xdr:row>
      <xdr:rowOff>28575</xdr:rowOff>
    </xdr:from>
    <xdr:to>
      <xdr:col>12</xdr:col>
      <xdr:colOff>723900</xdr:colOff>
      <xdr:row>37</xdr:row>
      <xdr:rowOff>0</xdr:rowOff>
    </xdr:to>
    <xdr:graphicFrame>
      <xdr:nvGraphicFramePr>
        <xdr:cNvPr id="1" name="Gráfico 2"/>
        <xdr:cNvGraphicFramePr/>
      </xdr:nvGraphicFramePr>
      <xdr:xfrm>
        <a:off x="4171950" y="2619375"/>
        <a:ext cx="52292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48</xdr:row>
      <xdr:rowOff>95250</xdr:rowOff>
    </xdr:from>
    <xdr:to>
      <xdr:col>12</xdr:col>
      <xdr:colOff>752475</xdr:colOff>
      <xdr:row>69</xdr:row>
      <xdr:rowOff>76200</xdr:rowOff>
    </xdr:to>
    <xdr:graphicFrame>
      <xdr:nvGraphicFramePr>
        <xdr:cNvPr id="2" name="Gráfico 3"/>
        <xdr:cNvGraphicFramePr/>
      </xdr:nvGraphicFramePr>
      <xdr:xfrm>
        <a:off x="4191000" y="8115300"/>
        <a:ext cx="52387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85725</xdr:colOff>
      <xdr:row>80</xdr:row>
      <xdr:rowOff>66675</xdr:rowOff>
    </xdr:from>
    <xdr:to>
      <xdr:col>13</xdr:col>
      <xdr:colOff>38100</xdr:colOff>
      <xdr:row>101</xdr:row>
      <xdr:rowOff>57150</xdr:rowOff>
    </xdr:to>
    <xdr:graphicFrame>
      <xdr:nvGraphicFramePr>
        <xdr:cNvPr id="3" name="Gráfico 4"/>
        <xdr:cNvGraphicFramePr/>
      </xdr:nvGraphicFramePr>
      <xdr:xfrm>
        <a:off x="4229100" y="13373100"/>
        <a:ext cx="52482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5</xdr:col>
      <xdr:colOff>476250</xdr:colOff>
      <xdr:row>4</xdr:row>
      <xdr:rowOff>19050</xdr:rowOff>
    </xdr:to>
    <xdr:pic>
      <xdr:nvPicPr>
        <xdr:cNvPr id="4" name="Picture 5" descr="D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04775"/>
          <a:ext cx="4600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3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6384" width="11.421875" style="5" customWidth="1"/>
  </cols>
  <sheetData>
    <row r="7" ht="11.25">
      <c r="A7" s="5" t="s">
        <v>15</v>
      </c>
    </row>
    <row r="8" ht="11.25">
      <c r="A8" s="5" t="s">
        <v>14</v>
      </c>
    </row>
    <row r="9" ht="11.25">
      <c r="A9" s="5" t="s">
        <v>16</v>
      </c>
    </row>
    <row r="11" ht="11.25">
      <c r="B11" s="27" t="s">
        <v>5</v>
      </c>
    </row>
    <row r="13" ht="11.25">
      <c r="B13" s="27" t="s">
        <v>13</v>
      </c>
    </row>
  </sheetData>
  <sheetProtection/>
  <hyperlinks>
    <hyperlink ref="B11" location="'número de incendios'!A1" display="Número de incendios"/>
    <hyperlink ref="B13" location="'superficie afectada'!A1" display="Superficie afectada (total, verano e invierno)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R13"/>
  <sheetViews>
    <sheetView zoomScalePageLayoutView="0" workbookViewId="0" topLeftCell="A1">
      <selection activeCell="M44" sqref="M44"/>
    </sheetView>
  </sheetViews>
  <sheetFormatPr defaultColWidth="11.421875" defaultRowHeight="12.75"/>
  <cols>
    <col min="1" max="2" width="11.421875" style="5" customWidth="1"/>
    <col min="3" max="3" width="23.421875" style="5" customWidth="1"/>
    <col min="4" max="13" width="5.57421875" style="5" bestFit="1" customWidth="1"/>
    <col min="14" max="18" width="5.57421875" style="5" customWidth="1"/>
    <col min="19" max="16384" width="11.421875" style="5" customWidth="1"/>
  </cols>
  <sheetData>
    <row r="6" spans="3:18" ht="11.25">
      <c r="C6" s="48" t="s">
        <v>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ht="12" thickBot="1"/>
    <row r="8" spans="3:18" ht="19.5" customHeight="1">
      <c r="C8" s="28"/>
      <c r="D8" s="29">
        <v>2002</v>
      </c>
      <c r="E8" s="29">
        <v>2003</v>
      </c>
      <c r="F8" s="29">
        <v>2004</v>
      </c>
      <c r="G8" s="29">
        <v>2005</v>
      </c>
      <c r="H8" s="29">
        <v>2006</v>
      </c>
      <c r="I8" s="29">
        <v>2007</v>
      </c>
      <c r="J8" s="29">
        <v>2008</v>
      </c>
      <c r="K8" s="29">
        <v>2009</v>
      </c>
      <c r="L8" s="29">
        <v>2010</v>
      </c>
      <c r="M8" s="29">
        <v>2011</v>
      </c>
      <c r="N8" s="29">
        <v>2012</v>
      </c>
      <c r="O8" s="40">
        <v>2013</v>
      </c>
      <c r="P8" s="40">
        <v>2014</v>
      </c>
      <c r="Q8" s="40">
        <v>2015</v>
      </c>
      <c r="R8" s="41">
        <v>2016</v>
      </c>
    </row>
    <row r="9" spans="3:18" ht="15" customHeight="1">
      <c r="C9" s="6" t="s">
        <v>0</v>
      </c>
      <c r="D9" s="30">
        <v>10</v>
      </c>
      <c r="E9" s="30">
        <v>6</v>
      </c>
      <c r="F9" s="30">
        <v>12</v>
      </c>
      <c r="G9" s="30">
        <v>6</v>
      </c>
      <c r="H9" s="30">
        <v>9</v>
      </c>
      <c r="I9" s="30">
        <v>2</v>
      </c>
      <c r="J9" s="30">
        <v>4</v>
      </c>
      <c r="K9" s="30">
        <v>10</v>
      </c>
      <c r="L9" s="31">
        <v>8</v>
      </c>
      <c r="M9" s="31">
        <v>12</v>
      </c>
      <c r="N9" s="30">
        <v>4</v>
      </c>
      <c r="O9" s="31">
        <v>0</v>
      </c>
      <c r="P9" s="31">
        <v>3</v>
      </c>
      <c r="Q9" s="31">
        <v>1</v>
      </c>
      <c r="R9" s="42">
        <v>1</v>
      </c>
    </row>
    <row r="10" spans="3:18" ht="15" customHeight="1">
      <c r="C10" s="6" t="s">
        <v>1</v>
      </c>
      <c r="D10" s="30">
        <v>47</v>
      </c>
      <c r="E10" s="30">
        <v>147</v>
      </c>
      <c r="F10" s="30">
        <v>104</v>
      </c>
      <c r="G10" s="30">
        <v>280</v>
      </c>
      <c r="H10" s="30">
        <v>343</v>
      </c>
      <c r="I10" s="30">
        <v>372</v>
      </c>
      <c r="J10" s="30">
        <v>441</v>
      </c>
      <c r="K10" s="30">
        <v>193</v>
      </c>
      <c r="L10" s="30">
        <v>240</v>
      </c>
      <c r="M10" s="31">
        <v>145</v>
      </c>
      <c r="N10" s="30">
        <v>233</v>
      </c>
      <c r="O10" s="31">
        <v>85</v>
      </c>
      <c r="P10" s="31">
        <v>147</v>
      </c>
      <c r="Q10" s="31">
        <v>80</v>
      </c>
      <c r="R10" s="42">
        <v>51</v>
      </c>
    </row>
    <row r="11" spans="3:18" ht="15" customHeight="1">
      <c r="C11" s="6" t="s">
        <v>2</v>
      </c>
      <c r="D11" s="30">
        <v>36</v>
      </c>
      <c r="E11" s="30">
        <v>42</v>
      </c>
      <c r="F11" s="30">
        <v>42</v>
      </c>
      <c r="G11" s="30">
        <v>139</v>
      </c>
      <c r="H11" s="30">
        <v>30</v>
      </c>
      <c r="I11" s="30">
        <v>42</v>
      </c>
      <c r="J11" s="30">
        <v>72</v>
      </c>
      <c r="K11" s="30">
        <v>173</v>
      </c>
      <c r="L11" s="30">
        <v>150</v>
      </c>
      <c r="M11" s="31">
        <v>134</v>
      </c>
      <c r="N11" s="30">
        <v>179</v>
      </c>
      <c r="O11" s="31">
        <v>94</v>
      </c>
      <c r="P11" s="31">
        <v>77</v>
      </c>
      <c r="Q11" s="31">
        <v>113</v>
      </c>
      <c r="R11" s="42">
        <v>64</v>
      </c>
    </row>
    <row r="12" spans="3:18" ht="15" customHeight="1" thickBot="1">
      <c r="C12" s="7" t="s">
        <v>3</v>
      </c>
      <c r="D12" s="32">
        <v>26</v>
      </c>
      <c r="E12" s="32">
        <v>82</v>
      </c>
      <c r="F12" s="32">
        <v>103</v>
      </c>
      <c r="G12" s="32">
        <v>273</v>
      </c>
      <c r="H12" s="32">
        <v>68</v>
      </c>
      <c r="I12" s="32">
        <v>88</v>
      </c>
      <c r="J12" s="32">
        <v>71</v>
      </c>
      <c r="K12" s="32">
        <v>282</v>
      </c>
      <c r="L12" s="33">
        <v>194</v>
      </c>
      <c r="M12" s="33">
        <v>207</v>
      </c>
      <c r="N12" s="32">
        <v>182</v>
      </c>
      <c r="O12" s="33">
        <v>79</v>
      </c>
      <c r="P12" s="33">
        <v>104</v>
      </c>
      <c r="Q12" s="33">
        <v>93</v>
      </c>
      <c r="R12" s="43">
        <v>76</v>
      </c>
    </row>
    <row r="13" ht="11.25">
      <c r="C13" s="5" t="s">
        <v>4</v>
      </c>
    </row>
  </sheetData>
  <sheetProtection/>
  <mergeCells count="1">
    <mergeCell ref="C6:R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Q79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11.421875" style="5" customWidth="1"/>
    <col min="2" max="2" width="21.57421875" style="5" customWidth="1"/>
    <col min="3" max="12" width="9.7109375" style="5" customWidth="1"/>
    <col min="13" max="16384" width="11.421875" style="5" customWidth="1"/>
  </cols>
  <sheetData>
    <row r="6" spans="2:16" ht="12.75" customHeight="1">
      <c r="B6" s="48" t="s">
        <v>10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ht="12" thickBot="1"/>
    <row r="8" spans="2:17" ht="18" customHeight="1">
      <c r="B8" s="24"/>
      <c r="C8" s="29">
        <v>2002</v>
      </c>
      <c r="D8" s="29">
        <v>2003</v>
      </c>
      <c r="E8" s="29">
        <v>2004</v>
      </c>
      <c r="F8" s="29">
        <v>2005</v>
      </c>
      <c r="G8" s="29">
        <v>2006</v>
      </c>
      <c r="H8" s="29">
        <v>2007</v>
      </c>
      <c r="I8" s="29">
        <v>2008</v>
      </c>
      <c r="J8" s="29">
        <v>2009</v>
      </c>
      <c r="K8" s="29">
        <v>2010</v>
      </c>
      <c r="L8" s="29">
        <v>2011</v>
      </c>
      <c r="M8" s="29">
        <v>2012</v>
      </c>
      <c r="N8" s="29">
        <v>2013</v>
      </c>
      <c r="O8" s="29">
        <v>2014</v>
      </c>
      <c r="P8" s="29">
        <v>2015</v>
      </c>
      <c r="Q8" s="44">
        <v>2016</v>
      </c>
    </row>
    <row r="9" spans="2:17" ht="15" customHeight="1">
      <c r="B9" s="6" t="s">
        <v>6</v>
      </c>
      <c r="C9" s="13">
        <v>382.74</v>
      </c>
      <c r="D9" s="13">
        <v>56.58</v>
      </c>
      <c r="E9" s="13">
        <v>95.67</v>
      </c>
      <c r="F9" s="13">
        <v>405.99</v>
      </c>
      <c r="G9" s="13">
        <v>291.27</v>
      </c>
      <c r="H9" s="13">
        <v>109.3</v>
      </c>
      <c r="I9" s="13">
        <v>173.16</v>
      </c>
      <c r="J9" s="13">
        <v>591.26</v>
      </c>
      <c r="K9" s="14">
        <v>266.21</v>
      </c>
      <c r="L9" s="14">
        <v>147.33</v>
      </c>
      <c r="M9" s="37">
        <v>597.89</v>
      </c>
      <c r="N9" s="37">
        <v>51.54</v>
      </c>
      <c r="O9" s="37">
        <v>271.97</v>
      </c>
      <c r="P9" s="37">
        <v>463.75</v>
      </c>
      <c r="Q9" s="45">
        <v>679.98</v>
      </c>
    </row>
    <row r="10" spans="2:17" ht="15" customHeight="1">
      <c r="B10" s="6" t="s">
        <v>7</v>
      </c>
      <c r="C10" s="13">
        <v>1865.34</v>
      </c>
      <c r="D10" s="13">
        <v>411.21</v>
      </c>
      <c r="E10" s="13">
        <v>242.57</v>
      </c>
      <c r="F10" s="13">
        <v>964.98</v>
      </c>
      <c r="G10" s="13">
        <v>478.93</v>
      </c>
      <c r="H10" s="13">
        <v>345.95999999999896</v>
      </c>
      <c r="I10" s="13">
        <v>841.89</v>
      </c>
      <c r="J10" s="13">
        <v>782.89</v>
      </c>
      <c r="K10" s="14">
        <v>386.05</v>
      </c>
      <c r="L10" s="14">
        <v>574.72</v>
      </c>
      <c r="M10" s="37">
        <v>811.18</v>
      </c>
      <c r="N10" s="37">
        <v>270.62</v>
      </c>
      <c r="O10" s="37">
        <v>660.89</v>
      </c>
      <c r="P10" s="37">
        <v>398.8</v>
      </c>
      <c r="Q10" s="45">
        <v>1597.53</v>
      </c>
    </row>
    <row r="11" spans="2:17" ht="15" customHeight="1">
      <c r="B11" s="6" t="s">
        <v>8</v>
      </c>
      <c r="C11" s="13">
        <v>2248.08</v>
      </c>
      <c r="D11" s="13">
        <v>467.79</v>
      </c>
      <c r="E11" s="13">
        <v>338.24</v>
      </c>
      <c r="F11" s="13">
        <v>1370.97</v>
      </c>
      <c r="G11" s="13">
        <v>770.2</v>
      </c>
      <c r="H11" s="13">
        <v>455.25999999999897</v>
      </c>
      <c r="I11" s="13">
        <v>1015.05</v>
      </c>
      <c r="J11" s="13">
        <v>1374.15</v>
      </c>
      <c r="K11" s="14">
        <v>646.46</v>
      </c>
      <c r="L11" s="13">
        <f>+L9+L10</f>
        <v>722.0500000000001</v>
      </c>
      <c r="M11" s="38">
        <f>+M9+M10</f>
        <v>1409.07</v>
      </c>
      <c r="N11" s="38">
        <f>SUM(N9:N10)</f>
        <v>322.16</v>
      </c>
      <c r="O11" s="38">
        <f>SUM(O9:O10)</f>
        <v>932.86</v>
      </c>
      <c r="P11" s="38">
        <v>862.55</v>
      </c>
      <c r="Q11" s="46">
        <v>2277.51</v>
      </c>
    </row>
    <row r="12" spans="2:17" ht="15" customHeight="1">
      <c r="B12" s="6" t="s">
        <v>9</v>
      </c>
      <c r="C12" s="15">
        <v>0.0035126249999999997</v>
      </c>
      <c r="D12" s="15">
        <v>0.0007309218749999999</v>
      </c>
      <c r="E12" s="15">
        <v>0.0005285</v>
      </c>
      <c r="F12" s="15">
        <v>0.002142140625</v>
      </c>
      <c r="G12" s="15">
        <v>0.0012034375</v>
      </c>
      <c r="H12" s="15">
        <v>0.0007113437499999984</v>
      </c>
      <c r="I12" s="15">
        <v>0.001586015625</v>
      </c>
      <c r="J12" s="15">
        <v>0.0021</v>
      </c>
      <c r="K12" s="16">
        <v>0.001</v>
      </c>
      <c r="L12" s="16">
        <v>0.001128</v>
      </c>
      <c r="M12" s="39">
        <v>0.0022</v>
      </c>
      <c r="N12" s="39">
        <v>0.0012</v>
      </c>
      <c r="O12" s="39">
        <v>0.0015</v>
      </c>
      <c r="P12" s="39">
        <v>0.0014</v>
      </c>
      <c r="Q12" s="47">
        <v>0.0016</v>
      </c>
    </row>
    <row r="13" spans="2:17" ht="15" customHeight="1" thickBot="1">
      <c r="B13" s="17" t="s">
        <v>5</v>
      </c>
      <c r="C13" s="8">
        <v>119</v>
      </c>
      <c r="D13" s="8">
        <v>277</v>
      </c>
      <c r="E13" s="8">
        <v>261</v>
      </c>
      <c r="F13" s="8">
        <v>698</v>
      </c>
      <c r="G13" s="8">
        <v>450</v>
      </c>
      <c r="H13" s="8">
        <v>504</v>
      </c>
      <c r="I13" s="8">
        <v>595</v>
      </c>
      <c r="J13" s="9">
        <v>667</v>
      </c>
      <c r="K13" s="9">
        <v>598</v>
      </c>
      <c r="L13" s="9">
        <v>503</v>
      </c>
      <c r="M13" s="33">
        <v>419</v>
      </c>
      <c r="N13" s="33">
        <v>258</v>
      </c>
      <c r="O13" s="33">
        <v>331</v>
      </c>
      <c r="P13" s="33">
        <v>287</v>
      </c>
      <c r="Q13" s="43">
        <v>192</v>
      </c>
    </row>
    <row r="14" ht="11.25">
      <c r="B14" s="18" t="s">
        <v>4</v>
      </c>
    </row>
    <row r="40" spans="2:14" ht="11.25">
      <c r="B40" s="48" t="s">
        <v>11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ht="12" thickBot="1"/>
    <row r="42" spans="2:16" ht="18" customHeight="1">
      <c r="B42" s="25"/>
      <c r="C42" s="26">
        <v>2002</v>
      </c>
      <c r="D42" s="26">
        <v>2003</v>
      </c>
      <c r="E42" s="26">
        <v>2004</v>
      </c>
      <c r="F42" s="26">
        <v>2005</v>
      </c>
      <c r="G42" s="26">
        <v>2006</v>
      </c>
      <c r="H42" s="26">
        <v>2007</v>
      </c>
      <c r="I42" s="26">
        <v>2008</v>
      </c>
      <c r="J42" s="26">
        <v>2009</v>
      </c>
      <c r="K42" s="26">
        <v>2010</v>
      </c>
      <c r="L42" s="26">
        <v>2011</v>
      </c>
      <c r="M42" s="26">
        <v>2012</v>
      </c>
      <c r="N42" s="26">
        <v>2014</v>
      </c>
      <c r="O42" s="29">
        <v>2015</v>
      </c>
      <c r="P42" s="44">
        <v>2016</v>
      </c>
    </row>
    <row r="43" spans="2:16" ht="15" customHeight="1">
      <c r="B43" s="1" t="s">
        <v>6</v>
      </c>
      <c r="C43" s="19">
        <v>84.44</v>
      </c>
      <c r="D43" s="19">
        <v>27.96</v>
      </c>
      <c r="E43" s="19">
        <v>89.55</v>
      </c>
      <c r="F43" s="19">
        <v>344.35</v>
      </c>
      <c r="G43" s="19">
        <v>246.63</v>
      </c>
      <c r="H43" s="19">
        <v>16.45</v>
      </c>
      <c r="I43" s="20">
        <v>0.99</v>
      </c>
      <c r="J43" s="20">
        <v>439.87</v>
      </c>
      <c r="K43" s="20">
        <v>228</v>
      </c>
      <c r="L43" s="20">
        <v>116.03</v>
      </c>
      <c r="M43" s="20">
        <v>545.87</v>
      </c>
      <c r="N43" s="20">
        <v>229.4</v>
      </c>
      <c r="O43" s="31">
        <v>8.39</v>
      </c>
      <c r="P43" s="42">
        <v>553.86</v>
      </c>
    </row>
    <row r="44" spans="2:16" ht="15" customHeight="1">
      <c r="B44" s="1" t="s">
        <v>7</v>
      </c>
      <c r="C44" s="21">
        <v>104.6</v>
      </c>
      <c r="D44" s="21">
        <v>185.31</v>
      </c>
      <c r="E44" s="21">
        <v>150.3</v>
      </c>
      <c r="F44" s="21">
        <v>461.37</v>
      </c>
      <c r="G44" s="21">
        <v>51.97</v>
      </c>
      <c r="H44" s="21">
        <v>111.96</v>
      </c>
      <c r="I44" s="22">
        <v>31.96</v>
      </c>
      <c r="J44" s="20">
        <v>493.81</v>
      </c>
      <c r="K44" s="19">
        <v>111</v>
      </c>
      <c r="L44" s="22">
        <v>274.79</v>
      </c>
      <c r="M44" s="22">
        <v>415.65</v>
      </c>
      <c r="N44" s="22">
        <v>304.49</v>
      </c>
      <c r="O44" s="37">
        <v>35.3</v>
      </c>
      <c r="P44" s="45">
        <v>1541.86</v>
      </c>
    </row>
    <row r="45" spans="2:16" ht="15" customHeight="1">
      <c r="B45" s="1" t="s">
        <v>8</v>
      </c>
      <c r="C45" s="21">
        <f aca="true" t="shared" si="0" ref="C45:K45">SUM(C43:C44)</f>
        <v>189.04</v>
      </c>
      <c r="D45" s="21">
        <f t="shared" si="0"/>
        <v>213.27</v>
      </c>
      <c r="E45" s="21">
        <f t="shared" si="0"/>
        <v>239.85000000000002</v>
      </c>
      <c r="F45" s="21">
        <f t="shared" si="0"/>
        <v>805.72</v>
      </c>
      <c r="G45" s="21">
        <f t="shared" si="0"/>
        <v>298.6</v>
      </c>
      <c r="H45" s="21">
        <f t="shared" si="0"/>
        <v>128.41</v>
      </c>
      <c r="I45" s="22">
        <f t="shared" si="0"/>
        <v>32.95</v>
      </c>
      <c r="J45" s="20">
        <f t="shared" si="0"/>
        <v>933.6800000000001</v>
      </c>
      <c r="K45" s="20">
        <f t="shared" si="0"/>
        <v>339</v>
      </c>
      <c r="L45" s="21">
        <f>+L43+L44</f>
        <v>390.82000000000005</v>
      </c>
      <c r="M45" s="21">
        <f>SUM(M43:M44)</f>
        <v>961.52</v>
      </c>
      <c r="N45" s="21">
        <v>533.89</v>
      </c>
      <c r="O45" s="38">
        <v>43.69</v>
      </c>
      <c r="P45" s="46">
        <v>2095.72</v>
      </c>
    </row>
    <row r="46" spans="2:16" ht="15" customHeight="1" thickBot="1">
      <c r="B46" s="12" t="s">
        <v>5</v>
      </c>
      <c r="C46" s="23">
        <v>66</v>
      </c>
      <c r="D46" s="23">
        <v>157</v>
      </c>
      <c r="E46" s="23">
        <v>177</v>
      </c>
      <c r="F46" s="23">
        <v>199</v>
      </c>
      <c r="G46" s="23">
        <v>179</v>
      </c>
      <c r="H46" s="23">
        <v>190</v>
      </c>
      <c r="I46" s="23">
        <v>141</v>
      </c>
      <c r="J46" s="23">
        <v>230</v>
      </c>
      <c r="K46" s="23">
        <v>250</v>
      </c>
      <c r="L46" s="36">
        <v>159</v>
      </c>
      <c r="M46" s="36">
        <v>187</v>
      </c>
      <c r="N46" s="36">
        <v>46</v>
      </c>
      <c r="O46" s="33">
        <v>17</v>
      </c>
      <c r="P46" s="43">
        <v>86</v>
      </c>
    </row>
    <row r="47" ht="11.25">
      <c r="B47" s="5" t="s">
        <v>4</v>
      </c>
    </row>
    <row r="72" spans="2:14" ht="11.25">
      <c r="B72" s="48" t="s">
        <v>12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ht="12" thickBot="1"/>
    <row r="74" spans="2:16" ht="18" customHeight="1">
      <c r="B74" s="25"/>
      <c r="C74" s="35">
        <v>2002</v>
      </c>
      <c r="D74" s="35">
        <v>2003</v>
      </c>
      <c r="E74" s="35">
        <v>2004</v>
      </c>
      <c r="F74" s="35">
        <v>2005</v>
      </c>
      <c r="G74" s="35">
        <v>2006</v>
      </c>
      <c r="H74" s="35">
        <v>2007</v>
      </c>
      <c r="I74" s="35">
        <v>2008</v>
      </c>
      <c r="J74" s="35">
        <v>2009</v>
      </c>
      <c r="K74" s="35">
        <v>2010</v>
      </c>
      <c r="L74" s="35">
        <v>2011</v>
      </c>
      <c r="M74" s="35">
        <v>2012</v>
      </c>
      <c r="N74" s="35">
        <v>2014</v>
      </c>
      <c r="O74" s="29">
        <v>2015</v>
      </c>
      <c r="P74" s="44">
        <v>2016</v>
      </c>
    </row>
    <row r="75" spans="2:16" ht="15" customHeight="1">
      <c r="B75" s="1" t="s">
        <v>6</v>
      </c>
      <c r="C75" s="2">
        <v>280.1</v>
      </c>
      <c r="D75" s="2">
        <v>26.59</v>
      </c>
      <c r="E75" s="2">
        <v>4.6</v>
      </c>
      <c r="F75" s="2">
        <v>53.15</v>
      </c>
      <c r="G75" s="2">
        <v>38.63</v>
      </c>
      <c r="H75" s="2">
        <v>84.12</v>
      </c>
      <c r="I75" s="3">
        <v>169.06</v>
      </c>
      <c r="J75" s="3">
        <v>142.27</v>
      </c>
      <c r="K75" s="3">
        <v>125</v>
      </c>
      <c r="L75" s="3">
        <v>19.32</v>
      </c>
      <c r="M75" s="31">
        <v>42.75</v>
      </c>
      <c r="N75" s="31">
        <v>27.93</v>
      </c>
      <c r="O75" s="31">
        <v>84.85</v>
      </c>
      <c r="P75" s="42">
        <v>124.72</v>
      </c>
    </row>
    <row r="76" spans="2:16" ht="15" customHeight="1">
      <c r="B76" s="1" t="s">
        <v>7</v>
      </c>
      <c r="C76" s="10">
        <v>1760.54</v>
      </c>
      <c r="D76" s="10">
        <v>218.55</v>
      </c>
      <c r="E76" s="10">
        <v>70.03</v>
      </c>
      <c r="F76" s="10">
        <v>461.42</v>
      </c>
      <c r="G76" s="10">
        <v>408.39</v>
      </c>
      <c r="H76" s="10">
        <v>202.52</v>
      </c>
      <c r="I76" s="11">
        <v>908.169999999999</v>
      </c>
      <c r="J76" s="3">
        <v>621.8</v>
      </c>
      <c r="K76" s="2">
        <v>486</v>
      </c>
      <c r="L76" s="11">
        <v>245.41</v>
      </c>
      <c r="M76" s="37">
        <v>347.56</v>
      </c>
      <c r="N76" s="37">
        <v>310.18</v>
      </c>
      <c r="O76" s="37">
        <v>7.28</v>
      </c>
      <c r="P76" s="45">
        <v>7.4</v>
      </c>
    </row>
    <row r="77" spans="2:16" ht="15" customHeight="1">
      <c r="B77" s="1" t="s">
        <v>8</v>
      </c>
      <c r="C77" s="10">
        <f aca="true" t="shared" si="1" ref="C77:J77">SUM(C75:C76)</f>
        <v>2040.6399999999999</v>
      </c>
      <c r="D77" s="10">
        <f t="shared" si="1"/>
        <v>245.14000000000001</v>
      </c>
      <c r="E77" s="10">
        <f t="shared" si="1"/>
        <v>74.63</v>
      </c>
      <c r="F77" s="10">
        <f t="shared" si="1"/>
        <v>514.57</v>
      </c>
      <c r="G77" s="10">
        <f t="shared" si="1"/>
        <v>447.02</v>
      </c>
      <c r="H77" s="10">
        <f t="shared" si="1"/>
        <v>286.64</v>
      </c>
      <c r="I77" s="11">
        <f t="shared" si="1"/>
        <v>1077.229999999999</v>
      </c>
      <c r="J77" s="3">
        <f t="shared" si="1"/>
        <v>764.0699999999999</v>
      </c>
      <c r="K77" s="2">
        <f>SUM(K75:K76)</f>
        <v>611</v>
      </c>
      <c r="L77" s="10">
        <f>+L75+L76</f>
        <v>264.73</v>
      </c>
      <c r="M77" s="38">
        <f>SUM(M75:M76)</f>
        <v>390.31</v>
      </c>
      <c r="N77" s="38">
        <v>338.11</v>
      </c>
      <c r="O77" s="38">
        <v>92.13</v>
      </c>
      <c r="P77" s="46">
        <v>132.12</v>
      </c>
    </row>
    <row r="78" spans="2:16" ht="15" customHeight="1" thickBot="1">
      <c r="B78" s="12" t="s">
        <v>5</v>
      </c>
      <c r="C78" s="4">
        <v>51</v>
      </c>
      <c r="D78" s="4">
        <v>102</v>
      </c>
      <c r="E78" s="4">
        <v>37</v>
      </c>
      <c r="F78" s="4">
        <v>400</v>
      </c>
      <c r="G78" s="4">
        <v>201</v>
      </c>
      <c r="H78" s="4">
        <v>151</v>
      </c>
      <c r="I78" s="4">
        <v>395</v>
      </c>
      <c r="J78" s="4">
        <v>320</v>
      </c>
      <c r="K78" s="4">
        <v>284</v>
      </c>
      <c r="L78" s="34">
        <v>262</v>
      </c>
      <c r="M78" s="33">
        <v>357</v>
      </c>
      <c r="N78" s="33">
        <v>220</v>
      </c>
      <c r="O78" s="33">
        <v>64</v>
      </c>
      <c r="P78" s="43">
        <v>71</v>
      </c>
    </row>
    <row r="79" ht="11.25">
      <c r="B79" s="5" t="s">
        <v>4</v>
      </c>
    </row>
  </sheetData>
  <sheetProtection/>
  <mergeCells count="3">
    <mergeCell ref="B40:N40"/>
    <mergeCell ref="B72:N72"/>
    <mergeCell ref="B6:P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Saray Aguinaga Alzarte</cp:lastModifiedBy>
  <dcterms:created xsi:type="dcterms:W3CDTF">2012-07-13T10:04:36Z</dcterms:created>
  <dcterms:modified xsi:type="dcterms:W3CDTF">2017-06-15T13:30:51Z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